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1475" windowHeight="7485" activeTab="1"/>
  </bookViews>
  <sheets>
    <sheet name="Months" sheetId="9" r:id="rId1"/>
    <sheet name="1900 Surname Counts" sheetId="2" r:id="rId2"/>
    <sheet name="1900" sheetId="1" r:id="rId3"/>
    <sheet name="1900North" sheetId="11" r:id="rId4"/>
    <sheet name="1900notGC" sheetId="7" r:id="rId5"/>
    <sheet name="1910" sheetId="4" r:id="rId6"/>
    <sheet name="1920" sheetId="5" r:id="rId7"/>
    <sheet name="1930" sheetId="6" r:id="rId8"/>
    <sheet name="Ana Hana Births" sheetId="12" r:id="rId9"/>
    <sheet name="Barbara Sedlacek Births" sheetId="8" r:id="rId10"/>
    <sheet name="Sedlacek 1880" sheetId="10" r:id="rId11"/>
  </sheets>
  <calcPr calcId="124519"/>
</workbook>
</file>

<file path=xl/calcChain.xml><?xml version="1.0" encoding="utf-8"?>
<calcChain xmlns="http://schemas.openxmlformats.org/spreadsheetml/2006/main">
  <c r="D33" i="10"/>
  <c r="D32"/>
  <c r="D30"/>
  <c r="D29"/>
  <c r="D28"/>
  <c r="D27"/>
  <c r="D26"/>
  <c r="D25"/>
  <c r="D24"/>
  <c r="D23"/>
  <c r="D22"/>
  <c r="D21"/>
  <c r="D20"/>
  <c r="D19"/>
  <c r="D18"/>
  <c r="D17"/>
  <c r="D16"/>
  <c r="D14"/>
  <c r="D13"/>
  <c r="D12"/>
  <c r="D11"/>
  <c r="D10"/>
  <c r="D9"/>
  <c r="D7"/>
  <c r="D6"/>
  <c r="D5"/>
  <c r="D4"/>
  <c r="D3"/>
  <c r="D2"/>
  <c r="C31"/>
  <c r="D31" s="1"/>
  <c r="C15"/>
  <c r="D15" s="1"/>
  <c r="C8"/>
  <c r="D8" s="1"/>
  <c r="O108" i="1" l="1"/>
  <c r="O14"/>
  <c r="O25" i="5"/>
  <c r="O26"/>
  <c r="O202" i="1"/>
  <c r="D32" i="2"/>
  <c r="D60"/>
  <c r="D11"/>
  <c r="D57"/>
  <c r="D56"/>
  <c r="D2"/>
  <c r="D58"/>
  <c r="D53"/>
  <c r="D7"/>
  <c r="D54"/>
  <c r="D26"/>
  <c r="D51"/>
  <c r="D4"/>
  <c r="D47"/>
  <c r="D55"/>
  <c r="D45"/>
  <c r="D59"/>
  <c r="D43"/>
  <c r="D48"/>
  <c r="D41"/>
  <c r="D40"/>
  <c r="D44"/>
  <c r="D46"/>
  <c r="D33"/>
  <c r="D42"/>
  <c r="D39"/>
  <c r="D49"/>
  <c r="D21"/>
  <c r="D52"/>
  <c r="D31"/>
  <c r="D30"/>
  <c r="D29"/>
  <c r="D34"/>
  <c r="D36"/>
  <c r="D38"/>
  <c r="D25"/>
  <c r="D24"/>
  <c r="D35"/>
  <c r="D28"/>
  <c r="D17"/>
  <c r="D22"/>
  <c r="D19"/>
  <c r="D18"/>
  <c r="D15"/>
  <c r="D27"/>
  <c r="D14"/>
  <c r="D37"/>
  <c r="D13"/>
  <c r="D23"/>
  <c r="D12"/>
  <c r="D10"/>
  <c r="D9"/>
  <c r="D8"/>
  <c r="D50"/>
  <c r="D6"/>
  <c r="D20"/>
  <c r="D5"/>
  <c r="D3"/>
  <c r="D16"/>
  <c r="O115" i="1"/>
</calcChain>
</file>

<file path=xl/comments1.xml><?xml version="1.0" encoding="utf-8"?>
<comments xmlns="http://schemas.openxmlformats.org/spreadsheetml/2006/main">
  <authors>
    <author>Wesley</author>
  </authors>
  <commentList>
    <comment ref="I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</commentList>
</comments>
</file>

<file path=xl/comments2.xml><?xml version="1.0" encoding="utf-8"?>
<comments xmlns="http://schemas.openxmlformats.org/spreadsheetml/2006/main">
  <authors>
    <author>Wesley</author>
  </authors>
  <commentList>
    <comment ref="I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</commentList>
</comments>
</file>

<file path=xl/comments3.xml><?xml version="1.0" encoding="utf-8"?>
<comments xmlns="http://schemas.openxmlformats.org/spreadsheetml/2006/main">
  <authors>
    <author>Wesley</author>
  </authors>
  <commentList>
    <comment ref="I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</commentList>
</comments>
</file>

<file path=xl/comments4.xml><?xml version="1.0" encoding="utf-8"?>
<comments xmlns="http://schemas.openxmlformats.org/spreadsheetml/2006/main">
  <authors>
    <author>Wesley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  <comment ref="L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</commentList>
</comments>
</file>

<file path=xl/comments5.xml><?xml version="1.0" encoding="utf-8"?>
<comments xmlns="http://schemas.openxmlformats.org/spreadsheetml/2006/main">
  <authors>
    <author>Wesley</author>
  </authors>
  <commentList>
    <comment ref="I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</commentList>
</comments>
</file>

<file path=xl/comments6.xml><?xml version="1.0" encoding="utf-8"?>
<comments xmlns="http://schemas.openxmlformats.org/spreadsheetml/2006/main">
  <authors>
    <author>Wesley</author>
  </authors>
  <commentList>
    <comment ref="I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Corrected Spelling - not necessarily as spelled by enumerator
</t>
        </r>
      </text>
    </comment>
  </commentList>
</comments>
</file>

<file path=xl/comments7.xml><?xml version="1.0" encoding="utf-8"?>
<comments xmlns="http://schemas.openxmlformats.org/spreadsheetml/2006/main">
  <authors>
    <author>Wesley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Searched on S?DL*C*K* and C?DL*C*K*</t>
        </r>
      </text>
    </comment>
  </commentList>
</comments>
</file>

<file path=xl/sharedStrings.xml><?xml version="1.0" encoding="utf-8"?>
<sst xmlns="http://schemas.openxmlformats.org/spreadsheetml/2006/main" count="5122" uniqueCount="587">
  <si>
    <t>Line</t>
  </si>
  <si>
    <t>Street</t>
  </si>
  <si>
    <t>House</t>
  </si>
  <si>
    <t>Surname</t>
  </si>
  <si>
    <t>Given</t>
  </si>
  <si>
    <t>Role</t>
  </si>
  <si>
    <t>Sex</t>
  </si>
  <si>
    <t>Bmon</t>
  </si>
  <si>
    <t>Byr</t>
  </si>
  <si>
    <t>Age</t>
  </si>
  <si>
    <t>Mrtl</t>
  </si>
  <si>
    <t>YrsMarr</t>
  </si>
  <si>
    <t>Ch</t>
  </si>
  <si>
    <t>Ch-L</t>
  </si>
  <si>
    <t>Bplace</t>
  </si>
  <si>
    <t>Fbplace</t>
  </si>
  <si>
    <t>Mbplace</t>
  </si>
  <si>
    <t>ImmYr</t>
  </si>
  <si>
    <t>YrUS</t>
  </si>
  <si>
    <t>Na</t>
  </si>
  <si>
    <t>Occ</t>
  </si>
  <si>
    <t>Sch</t>
  </si>
  <si>
    <t>Rd</t>
  </si>
  <si>
    <t>Wr</t>
  </si>
  <si>
    <t>SpEng</t>
  </si>
  <si>
    <t>Ow/Rt</t>
  </si>
  <si>
    <t>Fr/Mg</t>
  </si>
  <si>
    <t>SD</t>
  </si>
  <si>
    <t>ED</t>
  </si>
  <si>
    <t>Sht</t>
  </si>
  <si>
    <t>12B</t>
  </si>
  <si>
    <t>Drexel</t>
  </si>
  <si>
    <t>Dolezal</t>
  </si>
  <si>
    <t>Louis</t>
  </si>
  <si>
    <t>Katie</t>
  </si>
  <si>
    <t>Head</t>
  </si>
  <si>
    <t>Wife</t>
  </si>
  <si>
    <t>Feb</t>
  </si>
  <si>
    <t>Mar</t>
  </si>
  <si>
    <t>Bohemia</t>
  </si>
  <si>
    <t>Pa</t>
  </si>
  <si>
    <t>Cabinet Maker</t>
  </si>
  <si>
    <t>y</t>
  </si>
  <si>
    <t>Springle</t>
  </si>
  <si>
    <t>John</t>
  </si>
  <si>
    <t>m</t>
  </si>
  <si>
    <t>f</t>
  </si>
  <si>
    <t>Elizabeth</t>
  </si>
  <si>
    <t>Sarah</t>
  </si>
  <si>
    <t>Dau</t>
  </si>
  <si>
    <t>Lena</t>
  </si>
  <si>
    <t>Henry</t>
  </si>
  <si>
    <t>Son</t>
  </si>
  <si>
    <t>Jun</t>
  </si>
  <si>
    <t>Nov</t>
  </si>
  <si>
    <t>Jan</t>
  </si>
  <si>
    <t>s</t>
  </si>
  <si>
    <t>Illinois</t>
  </si>
  <si>
    <t>Day Laborer</t>
  </si>
  <si>
    <t>Fafegta</t>
  </si>
  <si>
    <t>Anthony</t>
  </si>
  <si>
    <t>Anna</t>
  </si>
  <si>
    <t>Albina</t>
  </si>
  <si>
    <t>Johanna</t>
  </si>
  <si>
    <t>Jul</t>
  </si>
  <si>
    <t>Aug</t>
  </si>
  <si>
    <t>May</t>
  </si>
  <si>
    <t>Laundress</t>
  </si>
  <si>
    <t>Tailor-Apprentice</t>
  </si>
  <si>
    <t>Koutecky</t>
  </si>
  <si>
    <t>Peter</t>
  </si>
  <si>
    <t>Elsie</t>
  </si>
  <si>
    <t>Katherine</t>
  </si>
  <si>
    <t>Emily</t>
  </si>
  <si>
    <t>Edward</t>
  </si>
  <si>
    <t>Otto</t>
  </si>
  <si>
    <t>Jere</t>
  </si>
  <si>
    <t>Oct</t>
  </si>
  <si>
    <t>Stove Maker</t>
  </si>
  <si>
    <t>Salesman-groceries</t>
  </si>
  <si>
    <t>At School</t>
  </si>
  <si>
    <t>o</t>
  </si>
  <si>
    <t>r</t>
  </si>
  <si>
    <t>Jackson</t>
  </si>
  <si>
    <t>Frank</t>
  </si>
  <si>
    <t>Mary</t>
  </si>
  <si>
    <t>Eddie</t>
  </si>
  <si>
    <t>Lillie</t>
  </si>
  <si>
    <t>Rosie</t>
  </si>
  <si>
    <t>Apr</t>
  </si>
  <si>
    <t>Dec</t>
  </si>
  <si>
    <t>Minnesota</t>
  </si>
  <si>
    <t>Bridge builder</t>
  </si>
  <si>
    <t>Helper to Machinist</t>
  </si>
  <si>
    <t>15A</t>
  </si>
  <si>
    <t>Marek</t>
  </si>
  <si>
    <t>Joseph</t>
  </si>
  <si>
    <t>Joseph B.</t>
  </si>
  <si>
    <t>Emil</t>
  </si>
  <si>
    <t>Vlasta</t>
  </si>
  <si>
    <t>Vlastimil</t>
  </si>
  <si>
    <t>Sep</t>
  </si>
  <si>
    <t>Saloon Keeper</t>
  </si>
  <si>
    <t>15B</t>
  </si>
  <si>
    <t>Libby</t>
  </si>
  <si>
    <t>Blanche</t>
  </si>
  <si>
    <t>Jerry</t>
  </si>
  <si>
    <t>https://familysearch.org/pal:/MM9.3.1/TH-267-11597-4799-34?cc=1325221</t>
  </si>
  <si>
    <t>Greenwood</t>
  </si>
  <si>
    <t>Jennie</t>
  </si>
  <si>
    <t>Novy</t>
  </si>
  <si>
    <t>Brdr</t>
  </si>
  <si>
    <t>Al</t>
  </si>
  <si>
    <t>Vesely</t>
  </si>
  <si>
    <t>Anton</t>
  </si>
  <si>
    <t>Hungary</t>
  </si>
  <si>
    <t>Ellis</t>
  </si>
  <si>
    <t>Forst</t>
  </si>
  <si>
    <t>Bumba</t>
  </si>
  <si>
    <t>10A</t>
  </si>
  <si>
    <t>https://familysearch.org/pal:/MM9.3.1/TH-267-11597-682-80?cc=1325221&amp;wc=11743174</t>
  </si>
  <si>
    <t>Havlice</t>
  </si>
  <si>
    <t>10B</t>
  </si>
  <si>
    <t>https://familysearch.org/pal:/MM9.3.1/TH-267-11597-8277-51?cc=1325221&amp;wc=11743174</t>
  </si>
  <si>
    <t>Dobson</t>
  </si>
  <si>
    <t>Stanek</t>
  </si>
  <si>
    <t>Bavez</t>
  </si>
  <si>
    <t>Hlavka</t>
  </si>
  <si>
    <t>Kolar</t>
  </si>
  <si>
    <t>11A</t>
  </si>
  <si>
    <t>https://familysearch.org/pal:/MM9.3.1/TH-267-11597-753-82?cc=1325221&amp;wc=11743174</t>
  </si>
  <si>
    <t>Ruzicka</t>
  </si>
  <si>
    <t>76th</t>
  </si>
  <si>
    <t>Lukes</t>
  </si>
  <si>
    <t>Heyda</t>
  </si>
  <si>
    <t>11B</t>
  </si>
  <si>
    <t>https://familysearch.org/pal:/MM9.3.1/TH-267-11597-6180-21?cc=1325221&amp;wc=11743174</t>
  </si>
  <si>
    <t>Inlgeside</t>
  </si>
  <si>
    <t>Hayda</t>
  </si>
  <si>
    <t>Dvorak</t>
  </si>
  <si>
    <t>https://familysearch.org/pal:/MM9.3.1/TH-267-11597-229-87?cc=1325221&amp;wc=11743174</t>
  </si>
  <si>
    <t>13A</t>
  </si>
  <si>
    <t>https://familysearch.org/pal:/MM9.3.1/TH-267-11597-7341-16?cc=1325221&amp;wc=11743174</t>
  </si>
  <si>
    <t>Urban</t>
  </si>
  <si>
    <t>Pavlik</t>
  </si>
  <si>
    <t>Bevan</t>
  </si>
  <si>
    <t>Sedlacek</t>
  </si>
  <si>
    <t>Pech</t>
  </si>
  <si>
    <t>Wisconsin</t>
  </si>
  <si>
    <t>Pech-Hayda</t>
  </si>
  <si>
    <t>Hamous</t>
  </si>
  <si>
    <t>Vostry</t>
  </si>
  <si>
    <t>FS</t>
  </si>
  <si>
    <t>An</t>
  </si>
  <si>
    <t>http://search.ancestry.com/Browse/view.aspx?dbid=7602&amp;path=Illinois.Cook.Chicago+Ward+34.1106.18</t>
  </si>
  <si>
    <t>http://search.ancestry.com/Browse/view.aspx?dbid=7602&amp;path=Illinois.Cook.Chicago+Ward+34.1106.19</t>
  </si>
  <si>
    <t>http://search.ancestry.com/Browse/view.aspx?dbid=7602&amp;path=Illinois.Cook.Chicago+Ward+34.1106.20</t>
  </si>
  <si>
    <t>http://search.ancestry.com/Browse/view.aspx?dbid=7602&amp;path=Illinois.Cook.Chicago+Ward+34.1106.21</t>
  </si>
  <si>
    <t>http://search.ancestry.com/Browse/view.aspx?dbid=7602&amp;path=Illinois.Cook.Chicago+Ward+34.1106.22</t>
  </si>
  <si>
    <t>http://search.ancestry.com/Browse/view.aspx?dbid=7602&amp;path=Illinois.Cook.Chicago+Ward+34.1106.24</t>
  </si>
  <si>
    <t>http://search.ancestry.com/Browse/view.aspx?dbid=7602&amp;path=Illinois.Cook.Chicago+Ward+34.1106.25</t>
  </si>
  <si>
    <t>09B</t>
  </si>
  <si>
    <t>14A</t>
  </si>
  <si>
    <t>https://familysearch.org/pal:/MM9.3.1/TH-267-11597-6838-32?cc=1325221&amp;wc=11743174</t>
  </si>
  <si>
    <t>http://search.ancestry.com/Browse/view.aspx?dbid=7602&amp;path=Illinois.Cook.Chicago+Ward+34.1106.27</t>
  </si>
  <si>
    <t>Strunce</t>
  </si>
  <si>
    <t>Jelen</t>
  </si>
  <si>
    <t>Krucek</t>
  </si>
  <si>
    <t>https://familysearch.org/pal:/MM9.3.1/TH-267-11597-461-93?cc=1325221&amp;wc=11743174</t>
  </si>
  <si>
    <t>14B</t>
  </si>
  <si>
    <t>http://search.ancestry.com/Browse/view.aspx?dbid=7602&amp;path=Illinois.Cook.Chicago+Ward+34.1106.28</t>
  </si>
  <si>
    <t>Zeman</t>
  </si>
  <si>
    <t>http://search.ancestry.com/Browse/view.aspx?dbid=7602&amp;path=Illinois.Cook.Chicago+Ward+34.1106.29</t>
  </si>
  <si>
    <t>https://familysearch.org/pal:/MM9.3.1/TH-267-11597-3327-14?cc=1325221&amp;wc=11743174</t>
  </si>
  <si>
    <t>https://familysearch.org/pal:/MM9.3.1/TH-267-11597-8661-49?cc=1325221&amp;wc=11743174</t>
  </si>
  <si>
    <t>http://search.ancestry.com/Browse/view.aspx?dbid=7602&amp;path=Illinois.Cook.Chicago+Ward+34.1106.30</t>
  </si>
  <si>
    <t>Hahn</t>
  </si>
  <si>
    <t>78th</t>
  </si>
  <si>
    <t>Grancheck</t>
  </si>
  <si>
    <t>Ohio</t>
  </si>
  <si>
    <t>Babicky</t>
  </si>
  <si>
    <t>Kneze</t>
  </si>
  <si>
    <t>16A</t>
  </si>
  <si>
    <t>https://familysearch.org/pal:/MM9.3.1/TH-267-11597-7594-35?cc=1325221&amp;wc=11743174</t>
  </si>
  <si>
    <t>http://search.ancestry.com/Browse/view.aspx?dbid=7602&amp;path=Illinois.Cook.Chicago+Ward+34.1106.31</t>
  </si>
  <si>
    <t>16B</t>
  </si>
  <si>
    <t>http://search.ancestry.com/Browse/view.aspx?dbid=7602&amp;path=Illinois.Cook.Chicago+Ward+34.1106.32</t>
  </si>
  <si>
    <t>https://familysearch.org/pal:/MM9.3.1/TH-267-11597-1959-28?cc=1325221&amp;wc=11743174</t>
  </si>
  <si>
    <t>Schultz</t>
  </si>
  <si>
    <t>17B</t>
  </si>
  <si>
    <t>https://familysearch.org/pal:/MM9.3.1/TH-267-11597-7719-50?cc=1325221&amp;wc=11743174</t>
  </si>
  <si>
    <t>Kotva</t>
  </si>
  <si>
    <t>http://search.ancestry.com/Browse/view.aspx?dbid=7602&amp;path=Illinois.Cook.Chicago+Ward+34.1106.34</t>
  </si>
  <si>
    <t>Madden</t>
  </si>
  <si>
    <t>Pennsylvania</t>
  </si>
  <si>
    <t>Ireland</t>
  </si>
  <si>
    <t>Servant</t>
  </si>
  <si>
    <t>https://familysearch.org/pal:/MM9.3.1/TH-267-11597-6992-47?cc=1325221&amp;wc=11743174</t>
  </si>
  <si>
    <t>Cottage Grove</t>
  </si>
  <si>
    <t>http://search.ancestry.com/Browse/view.aspx?dbid=7602&amp;path=Illinois.Cook.Chicago+Ward+34.1106.36</t>
  </si>
  <si>
    <t>18B</t>
  </si>
  <si>
    <t>08A</t>
  </si>
  <si>
    <t>https://familysearch.org/pal:/MM9.3.1/TH-267-11597-8667-47?cc=1325221&amp;wc=11743174</t>
  </si>
  <si>
    <t>Koci</t>
  </si>
  <si>
    <t>http://search.ancestry.com/Browse/view.aspx?dbid=7602&amp;path=Illinois.Cook.Chicago+Ward+34.1106.15</t>
  </si>
  <si>
    <t>7744 R</t>
  </si>
  <si>
    <t>Mayzis</t>
  </si>
  <si>
    <t>Welawitz</t>
  </si>
  <si>
    <t>Steininger</t>
  </si>
  <si>
    <t>Austria</t>
  </si>
  <si>
    <t>Springer</t>
  </si>
  <si>
    <t>Walters</t>
  </si>
  <si>
    <t>Germany</t>
  </si>
  <si>
    <t>07A</t>
  </si>
  <si>
    <t>https://familysearch.org/pal:/MM9.3.1/TH-267-11597-7581-54?cc=1325221&amp;wc=11743174</t>
  </si>
  <si>
    <t>Siman</t>
  </si>
  <si>
    <t>http://search.ancestry.com/Browse/view.aspx?dbid=7602&amp;path=Illinois.Cook.Chicago+Ward+34.1106.13</t>
  </si>
  <si>
    <t>Vlazny</t>
  </si>
  <si>
    <t>MiLaw</t>
  </si>
  <si>
    <t>Annie</t>
  </si>
  <si>
    <t>Jacob</t>
  </si>
  <si>
    <t>06B</t>
  </si>
  <si>
    <t>https://familysearch.org/pal:/MM9.3.1/TH-267-11597-6920-25?cc=1325221&amp;wc=11743174</t>
  </si>
  <si>
    <t>http://search.ancestry.com/Browse/view.aspx?dbid=7602&amp;path=Illinois.Cook.Chicago+Ward+34.1106.12</t>
  </si>
  <si>
    <t>05A</t>
  </si>
  <si>
    <t>https://familysearch.org/pal:/MM9.3.1/TH-267-11597-9661-47?cc=1325221&amp;wc=11743174</t>
  </si>
  <si>
    <t>Stanka</t>
  </si>
  <si>
    <t>http://search.ancestry.com/Browse/View.aspx?dbid=7602&amp;path=Illinois.Cook.Chicago+Ward+34.1106.9</t>
  </si>
  <si>
    <t>Landa</t>
  </si>
  <si>
    <t>Sister</t>
  </si>
  <si>
    <t>04B</t>
  </si>
  <si>
    <t>https://familysearch.org/pal:/MM9.3.1/TH-267-11597-2053-93?cc=1325221&amp;wc=11743174</t>
  </si>
  <si>
    <t>Vetrovec</t>
  </si>
  <si>
    <t>http://search.ancestry.com/Browse/view.aspx?dbid=7602&amp;path=Illinois.Cook.Chicago+Ward+34.1106.8</t>
  </si>
  <si>
    <t>Bunta</t>
  </si>
  <si>
    <t>Cismanik</t>
  </si>
  <si>
    <t>King</t>
  </si>
  <si>
    <t>03A</t>
  </si>
  <si>
    <t>https://familysearch.org/pal:/MM9.3.1/TH-267-11597-6153-22?cc=1325221&amp;wc=11743174</t>
  </si>
  <si>
    <t>Vileta</t>
  </si>
  <si>
    <t>http://search.ancestry.com/Browse/View.aspx?dbid=7602&amp;path=Illinois.Cook.Chicago+Ward+34.1106.5</t>
  </si>
  <si>
    <t>Krikava</t>
  </si>
  <si>
    <t>Tomin</t>
  </si>
  <si>
    <t>7800 R</t>
  </si>
  <si>
    <t>Sejsek</t>
  </si>
  <si>
    <t>03B</t>
  </si>
  <si>
    <t>https://familysearch.org/pal:/MM9.3.1/TH-267-11597-3281-15?cc=1325221&amp;wc=11743174</t>
  </si>
  <si>
    <t>http://search.ancestry.com/Browse/view.aspx?dbid=7602&amp;path=Illinois.Cook.Chicago+Ward+34.1106.6</t>
  </si>
  <si>
    <t>Meslich</t>
  </si>
  <si>
    <t>count</t>
  </si>
  <si>
    <t>?future wife of James Vlazny?</t>
  </si>
  <si>
    <t>Notes</t>
  </si>
  <si>
    <t>Charvat</t>
  </si>
  <si>
    <t>James</t>
  </si>
  <si>
    <t>Barbara</t>
  </si>
  <si>
    <t>Bessie</t>
  </si>
  <si>
    <t>Bertha</t>
  </si>
  <si>
    <t>Ella</t>
  </si>
  <si>
    <t>William</t>
  </si>
  <si>
    <t>Josef</t>
  </si>
  <si>
    <t>Leo</t>
  </si>
  <si>
    <t>Lucy</t>
  </si>
  <si>
    <t>George</t>
  </si>
  <si>
    <t>Mabel</t>
  </si>
  <si>
    <t>Charles</t>
  </si>
  <si>
    <t>Albert</t>
  </si>
  <si>
    <t>John J.</t>
  </si>
  <si>
    <t>Zdenka</t>
  </si>
  <si>
    <t>Maryland</t>
  </si>
  <si>
    <t>R/O</t>
  </si>
  <si>
    <t>F?</t>
  </si>
  <si>
    <t>R</t>
  </si>
  <si>
    <t>Na/Al</t>
  </si>
  <si>
    <t>NatYr</t>
  </si>
  <si>
    <t>MTongue</t>
  </si>
  <si>
    <t>F-Mtongue</t>
  </si>
  <si>
    <t>M-Mtongue</t>
  </si>
  <si>
    <t>EWO</t>
  </si>
  <si>
    <t>http://search.ancestry.com/iexec?htx=View&amp;r=an&amp;dbid=6061&amp;iid=4300182_00113&amp;fn=James&amp;ln=Vlazney&amp;st=r&amp;ssrc=gr_t12627773_p12469324164_ktidz0q3d12627773z0q26pidz0q3d12469324164z0q26hidz0q3d8722138246z0q26dbidz0q3d6061z0q26rpidz0q3d14836474z0q26ssrcz0q3dgrz0q26pgz0q3d32768z0q252c32782z0q26pgPLz0q3dpidz0q252ctidz0q257cpidz0q257chidz0q257cdbidz0q257crpidz0q257cssrcz0q26pgPSz0q3d12469324164_h8722138246&amp;pid=14836474</t>
  </si>
  <si>
    <t>Sylvia</t>
  </si>
  <si>
    <t>Dorothy</t>
  </si>
  <si>
    <t>Raymond</t>
  </si>
  <si>
    <t>Bohemian</t>
  </si>
  <si>
    <t>Assembler</t>
  </si>
  <si>
    <t>Ind</t>
  </si>
  <si>
    <t>Dental Factory</t>
  </si>
  <si>
    <t>W</t>
  </si>
  <si>
    <t>none</t>
  </si>
  <si>
    <t>Zebre</t>
  </si>
  <si>
    <t>Michael</t>
  </si>
  <si>
    <t>O</t>
  </si>
  <si>
    <t>F</t>
  </si>
  <si>
    <t xml:space="preserve"> </t>
  </si>
  <si>
    <t>Hungarian</t>
  </si>
  <si>
    <t>Machinist</t>
  </si>
  <si>
    <t>Steel Co</t>
  </si>
  <si>
    <t>Theresa</t>
  </si>
  <si>
    <t>Gelre</t>
  </si>
  <si>
    <t>Margaret</t>
  </si>
  <si>
    <t>Irene</t>
  </si>
  <si>
    <t>http://search.ancestry.com/iexec?htx=View&amp;r=an&amp;dbid=7884&amp;iid=31111_4328174-01170&amp;fn=Peater&amp;ln=Koudesky&amp;st=r&amp;ssrc=pt_t12627773_p-215872404_kpidz0q3d-215872404z0q26pgz0q3d32768z0q26pgPLz0q3dpid&amp;pid=5178898</t>
  </si>
  <si>
    <t>Dw</t>
  </si>
  <si>
    <t>Fam</t>
  </si>
  <si>
    <t>m1</t>
  </si>
  <si>
    <t>Aust. Bohemian</t>
  </si>
  <si>
    <t>SpLang</t>
  </si>
  <si>
    <t>English</t>
  </si>
  <si>
    <t>Stove Mounter</t>
  </si>
  <si>
    <t>Stove Works</t>
  </si>
  <si>
    <t>Out?</t>
  </si>
  <si>
    <t>No</t>
  </si>
  <si>
    <t>WksOut</t>
  </si>
  <si>
    <t>Katerina</t>
  </si>
  <si>
    <t>Harry</t>
  </si>
  <si>
    <t>Emma</t>
  </si>
  <si>
    <t>Grocery Clerk</t>
  </si>
  <si>
    <t>Grocery Store</t>
  </si>
  <si>
    <t>Helper</t>
  </si>
  <si>
    <t>Railroad steam</t>
  </si>
  <si>
    <t>Cashier</t>
  </si>
  <si>
    <t>Department store</t>
  </si>
  <si>
    <t>Carver</t>
  </si>
  <si>
    <t>Car Shop</t>
  </si>
  <si>
    <t>no</t>
  </si>
  <si>
    <t>http://search.ancestry.com/Browse/view.aspx?dbid=7884&amp;path=Illinois.Cook.Chicago+Ward+33.1425.26&amp;sid=&amp;gskw=&amp;cr=1</t>
  </si>
  <si>
    <t>Wordle Settings</t>
  </si>
  <si>
    <t>Font</t>
  </si>
  <si>
    <t>Expressway Free</t>
  </si>
  <si>
    <t>Color</t>
  </si>
  <si>
    <t>Organic Carrot + a little variation</t>
  </si>
  <si>
    <t>Layout</t>
  </si>
  <si>
    <t>Straighten Edges &amp; Horizontal</t>
  </si>
  <si>
    <t>Triska</t>
  </si>
  <si>
    <t>https://familysearch.org/pal:/MM9.3.1/TH-267-11856-9551-38?cc=1463145</t>
  </si>
  <si>
    <t>nee Krikava</t>
  </si>
  <si>
    <t>Frances</t>
  </si>
  <si>
    <t>Zdichynec</t>
  </si>
  <si>
    <t>Kalosch</t>
  </si>
  <si>
    <t>Blacksmith</t>
  </si>
  <si>
    <t>Ethel</t>
  </si>
  <si>
    <t>Iron Molder</t>
  </si>
  <si>
    <t>http://search.ancestry.com/iexec?htx=View&amp;r=an&amp;dbid=7884&amp;iid=31111_4328174-01177&amp;fn=John&amp;ln=Merck&amp;st=r&amp;ssrc=pt_t15911960_p18031324959_kpidz0q3d18031324959z0q26pgz0q3d32768z0q26pgPLz0q3dpid&amp;pid=5179004</t>
  </si>
  <si>
    <t>http://search.ancestry.com/iexec?htx=View&amp;r=an&amp;dbid=7884&amp;iid=31111_4328175-00199&amp;fn=Louis&amp;ln=Dolezal&amp;st=r&amp;ssrc=&amp;pid=5182908</t>
  </si>
  <si>
    <t>Erickson</t>
  </si>
  <si>
    <t>https://familysearch.org/pal:/MM9.3.1/TH-267-11763-106358-56?cc=1463145</t>
  </si>
  <si>
    <t>Bro</t>
  </si>
  <si>
    <t>Boiler Maker</t>
  </si>
  <si>
    <t>Iron Moulder</t>
  </si>
  <si>
    <t>ED1</t>
  </si>
  <si>
    <t>ED2</t>
  </si>
  <si>
    <t>http://search.ancestry.com/iexec?htx=View&amp;r=an&amp;dbid=6224&amp;iid=ILT626_428-0491&amp;fn=John+A&amp;ln=Hahn&amp;st=r&amp;ssrc=gr_t12627773_p12472355805_ktidz0q3d12627773z0q26pidz0q3d12472355805z0q26hidz0q3d8771456024z0q26dbidz0q3d6224z0q26rpidz0q3d23429295z0q26ssrcz0q3dgrz0q26pgz0q3d32768z0q252c32782z0q26pgPLz0q3dpidz0q252ctidz0q257cpidz0q257chidz0q257cdbidz0q257crpidz0q257cssrcz0q26pgPSz0q3d12472355805_h8771456024&amp;pid=23429295</t>
  </si>
  <si>
    <t>Eberhardt</t>
  </si>
  <si>
    <t>John A</t>
  </si>
  <si>
    <t>Value</t>
  </si>
  <si>
    <t>Rad</t>
  </si>
  <si>
    <t>AgeFMar</t>
  </si>
  <si>
    <t>Schl</t>
  </si>
  <si>
    <t>R/W</t>
  </si>
  <si>
    <t>n</t>
  </si>
  <si>
    <t>Arr</t>
  </si>
  <si>
    <t>Foreman</t>
  </si>
  <si>
    <t>City Streets</t>
  </si>
  <si>
    <t>w</t>
  </si>
  <si>
    <t>Vet</t>
  </si>
  <si>
    <t>http://search.ancestry.com/iexec?htx=View&amp;r=an&amp;dbid=6061&amp;iid=4300182_00071&amp;fn=John&amp;ln=Hahn&amp;st=r&amp;ssrc=pt_t12627773_p12472355805_kpidz0q3d12472355805z0q26pgz0q3d32768z0q26pgPLz0q3dpid_m1&amp;pid=14834565</t>
  </si>
  <si>
    <t>09A</t>
  </si>
  <si>
    <t>???</t>
  </si>
  <si>
    <t>Sweden</t>
  </si>
  <si>
    <t>Swedish</t>
  </si>
  <si>
    <t>Iron Worker</t>
  </si>
  <si>
    <t>Building Contractor</t>
  </si>
  <si>
    <t>Student</t>
  </si>
  <si>
    <t>Chauffeur</t>
  </si>
  <si>
    <t>Newspaper Truck</t>
  </si>
  <si>
    <t>http://search.ancestry.com/iexec?htx=View&amp;r=an&amp;dbid=7884&amp;iid=31111_4328174-01188&amp;fn=Ella&amp;ln=Han&amp;st=r&amp;ssrc=gr_t12627773_p12472376242_ktidz0q3d12627773z0q26pidz0q3d12472376242z0q26hidz0q3d8771902968z0q26dbidz0q3d7884z0q26rpidz0q3d131408279z0q26ssrcz0q3dgrz0q26pgz0q3d32768z0q252c32782z0q26pgPLz0q3dpidz0q252ctidz0q257cpidz0q257chidz0q257cdbidz0q257crpidz0q257cssrcz0q26pgPSz0q3d12472376242_h8771902968&amp;pid=131408279</t>
  </si>
  <si>
    <t>12A</t>
  </si>
  <si>
    <t>Mother</t>
  </si>
  <si>
    <t>wd</t>
  </si>
  <si>
    <t>Midwife</t>
  </si>
  <si>
    <t>https://familysearch.org/pal:/MM9.3.1/TH-267-12389-293416-25?cc=1462519</t>
  </si>
  <si>
    <t>Kanak</t>
  </si>
  <si>
    <t>Henrietta</t>
  </si>
  <si>
    <t>Antonin</t>
  </si>
  <si>
    <t>Josephine</t>
  </si>
  <si>
    <t>John A.</t>
  </si>
  <si>
    <t>Frances M</t>
  </si>
  <si>
    <t>died 1911 - rusty nail</t>
  </si>
  <si>
    <t>http://search.ancestry.com/Browse/view.aspx?dbid=7884&amp;path=Illinois.Cook.Chicago+Ward+33.1425.48</t>
  </si>
  <si>
    <t>http://search.ancestry.com/iexec?htx=View&amp;r=an&amp;dbid=7602&amp;iid=004113713_00773&amp;fn=Anton&amp;ln=Kanak&amp;st=r&amp;ssrc=gr_t15911960_p18265026565_ktidz0q3d15911960z0q26pidz0q3d18265026565z0q26hidz0q3d8775923516z0q26dbidz0q3d7602z0q26rpidz0q3d10442348z0q26ssrcz0q3dgrz0q26pgz0q3d32768z0q252c32782z0q26pgPLz0q3dpidz0q252ctidz0q257cpidz0q257chidz0q257cdbidz0q257crpidz0q257cssrcz0q26pgPSz0q3d18265026565_h8775923516&amp;pid=10442348</t>
  </si>
  <si>
    <t>W 12th</t>
  </si>
  <si>
    <t>Confectioner</t>
  </si>
  <si>
    <t>Plumber</t>
  </si>
  <si>
    <t>Drayman</t>
  </si>
  <si>
    <t>http://search.ancestry.com/iexec?htx=View&amp;r=an&amp;dbid=6061&amp;iid=4300182_00118&amp;fn=Henrietta&amp;ln=Kanek&amp;st=r&amp;ssrc=pt_t15911960_p18265000573_kpidz0q3d18265000573z0q26pgz0q3d32768z0q26pgPLz0q3dpid_m1&amp;pid=14836707</t>
  </si>
  <si>
    <t>13B</t>
  </si>
  <si>
    <t>Lillian</t>
  </si>
  <si>
    <t>Mthr</t>
  </si>
  <si>
    <t>http://search.ancestry.com/Browse/view.aspx?dbid=7884&amp;path=Illinois.Cook.Chicago+Ward+33.1425.18</t>
  </si>
  <si>
    <t>James M.</t>
  </si>
  <si>
    <t>Joe</t>
  </si>
  <si>
    <t>http://search.ancestry.com/Browse/view.aspx?dbid=6061&amp;path=Illinois.Cook+%28Chicago%29.Chicago+Ward+9.547.20</t>
  </si>
  <si>
    <t>http://trees.ancestry.com/tree/15911960/person/18031325687/media/1?pgnum=1&amp;pg=0&amp;pgpl=pid|pgNum</t>
  </si>
  <si>
    <t>Year</t>
  </si>
  <si>
    <t>Mon</t>
  </si>
  <si>
    <t>Day</t>
  </si>
  <si>
    <t>Num</t>
  </si>
  <si>
    <t>http://search.ancestry.com/Browse/view.aspx?dbid=7884&amp;path=Illinois.Cook.Chicago+Ward+33.1425.17</t>
  </si>
  <si>
    <t>http://search.ancestry.com/iexec?htx=View&amp;r=an&amp;dbid=7884&amp;iid=31111_4328174-01181&amp;fn=Mary&amp;ln=Merck&amp;st=r&amp;ssrc=pt_t15911960_p18031356928_kpidz0q3d18031356928z0q26pgz0q3d32768z0q26pgPLz0q3dpid&amp;pid=131407957</t>
  </si>
  <si>
    <t>Laborer</t>
  </si>
  <si>
    <t>http://search.ancestry.com/Browse/view.aspx?dbid=7884&amp;path=Illinois.Cook.Chicago+Ward+33.1425.46</t>
  </si>
  <si>
    <t xml:space="preserve">    January </t>
  </si>
  <si>
    <t xml:space="preserve"> leden</t>
  </si>
  <si>
    <t>from led, ice</t>
  </si>
  <si>
    <t xml:space="preserve">    February </t>
  </si>
  <si>
    <t xml:space="preserve"> únor</t>
  </si>
  <si>
    <t>probably from the word root -nor-, infinitive form nořit (se), to plunge, to welter, as the ice welters under the lake surface</t>
  </si>
  <si>
    <t xml:space="preserve">    March </t>
  </si>
  <si>
    <t>březen</t>
  </si>
  <si>
    <t>either from bříza, birch, or from březí, with young etc., as the forest animals, mainly hares and rabbits, are pregnant at that time</t>
  </si>
  <si>
    <t xml:space="preserve">    April </t>
  </si>
  <si>
    <t>duben</t>
  </si>
  <si>
    <t>derived from dub, oak</t>
  </si>
  <si>
    <t xml:space="preserve">    May </t>
  </si>
  <si>
    <t>květen</t>
  </si>
  <si>
    <t>from květ, blossom</t>
  </si>
  <si>
    <t xml:space="preserve">    June </t>
  </si>
  <si>
    <t>červen</t>
  </si>
  <si>
    <t>either from červený, red, or from červ, worm, both related to fruit</t>
  </si>
  <si>
    <t>ripen</t>
  </si>
  <si>
    <t xml:space="preserve">    July </t>
  </si>
  <si>
    <t>červenec</t>
  </si>
  <si>
    <t>(the same as červen with a comparative (more) component</t>
  </si>
  <si>
    <t xml:space="preserve">    August </t>
  </si>
  <si>
    <t xml:space="preserve"> srpen</t>
  </si>
  <si>
    <t>from srp, sickle</t>
  </si>
  <si>
    <t xml:space="preserve">    September </t>
  </si>
  <si>
    <t>září</t>
  </si>
  <si>
    <t>lit. "it shines", but most likely from říje (rutting), the time when the - mainly deer - males want to couple</t>
  </si>
  <si>
    <t xml:space="preserve">    October </t>
  </si>
  <si>
    <t>říjen</t>
  </si>
  <si>
    <t>from říje, see September</t>
  </si>
  <si>
    <t xml:space="preserve">    November </t>
  </si>
  <si>
    <t xml:space="preserve"> listopad</t>
  </si>
  <si>
    <t>literally "leaf-fall"</t>
  </si>
  <si>
    <t xml:space="preserve">    December </t>
  </si>
  <si>
    <t xml:space="preserve"> prosinec</t>
  </si>
  <si>
    <t>either from prosit to beg, to ask, to plead, but more probably from prase, pig, because hogroasts are common at that time</t>
  </si>
  <si>
    <t>Bettie</t>
  </si>
  <si>
    <t>Moulder</t>
  </si>
  <si>
    <t>Iron</t>
  </si>
  <si>
    <t>http://search.ancestry.com/Browse/view.aspx?dbid=6061&amp;path=Illinois.Cook+(Chicago).Chicago+Ward+9.548.15</t>
  </si>
  <si>
    <t>28A</t>
  </si>
  <si>
    <t>http://search.ancestry.com/iexec?htx=View&amp;r=an&amp;dbid=6224&amp;iid=ILT626_428-0734&amp;fn=James+E&amp;ln=Hahm&amp;st=r&amp;ssrc=pt_t15911960_p18262383014_kpidz0q3d18262383014z0q26pgz0q3d32768z0q26pgPLz0q3dpid&amp;pid=23441368</t>
  </si>
  <si>
    <t>James E.</t>
  </si>
  <si>
    <t>Iron Foundry</t>
  </si>
  <si>
    <t>Fisk</t>
  </si>
  <si>
    <t>S-i-l</t>
  </si>
  <si>
    <t>Helen</t>
  </si>
  <si>
    <t>dau</t>
  </si>
  <si>
    <t>Salesman</t>
  </si>
  <si>
    <t>Real Estate</t>
  </si>
  <si>
    <t>Merchant-Groceries</t>
  </si>
  <si>
    <t>Glazier</t>
  </si>
  <si>
    <t>M</t>
  </si>
  <si>
    <t>Bella</t>
  </si>
  <si>
    <t>Marcel</t>
  </si>
  <si>
    <t>Katina</t>
  </si>
  <si>
    <t>Helper - Machine Shop</t>
  </si>
  <si>
    <t>Was his real surname KRAL?</t>
  </si>
  <si>
    <t>Related to KRAL with Sedlaceks at 69 Fisk in 1880?</t>
  </si>
  <si>
    <t>Relation</t>
  </si>
  <si>
    <t>URL</t>
  </si>
  <si>
    <t>Adolph</t>
  </si>
  <si>
    <t>wife</t>
  </si>
  <si>
    <t>Dekoven</t>
  </si>
  <si>
    <t>http://search.ancestry.com/Browse/view.aspx?dbid=6742&amp;path=Illinois.Cook.Chicago.085.19</t>
  </si>
  <si>
    <t>Ger Austria</t>
  </si>
  <si>
    <t>Robert</t>
  </si>
  <si>
    <t>Louisa</t>
  </si>
  <si>
    <t>Martin</t>
  </si>
  <si>
    <t>son</t>
  </si>
  <si>
    <t>19th</t>
  </si>
  <si>
    <t>http://search.ancestry.com/Browse/view.aspx?dbid=6742&amp;path=Illinois.Cook.Chicago.055.18</t>
  </si>
  <si>
    <t>Amelia</t>
  </si>
  <si>
    <t>Ludwig</t>
  </si>
  <si>
    <t>Taylor</t>
  </si>
  <si>
    <t>http://search.ancestry.com/Browse/view.aspx?dbid=6742&amp;path=Illinois.Cook.Chicago.085.2</t>
  </si>
  <si>
    <t>Dist</t>
  </si>
  <si>
    <t>Pg</t>
  </si>
  <si>
    <t>Alzbejta</t>
  </si>
  <si>
    <t>http://search.ancestry.com/Browse/view.aspx?dbid=6742&amp;path=Illinois.Cook.Chicago.056.24</t>
  </si>
  <si>
    <t>Bunker</t>
  </si>
  <si>
    <t>http://search.ancestry.com/Browse/view.aspx?dbid=6742&amp;path=Illinois.Cook.Chicago.085.26</t>
  </si>
  <si>
    <t>Cedlichek</t>
  </si>
  <si>
    <t>http://search.ancestry.com/Browse/view.aspx?dbid=6742&amp;path=Illinois.Cook.Chicago.056.25</t>
  </si>
  <si>
    <t>Coblentz b-i-l</t>
  </si>
  <si>
    <t>b-i-l</t>
  </si>
  <si>
    <t>http://search.ancestry.com/Browse/view.aspx?dbid=7602&amp;path=Illinois.Cook.Chicago+Ward+27.839.14&amp;sid=&amp;gskw=Joseph+Sedlacek&amp;cr=1</t>
  </si>
  <si>
    <t>1900 Str</t>
  </si>
  <si>
    <t>1900 Num</t>
  </si>
  <si>
    <t>Wabansia</t>
  </si>
  <si>
    <t>http://search.ancestry.com/Browse/view.aspx?dbid=7602&amp;path=Illinois.Cook.Chicago+Ward+34.1106.25&amp;sid=&amp;gskw=Joseph+Sedlacek&amp;cr=1</t>
  </si>
  <si>
    <t>maiden Kucera</t>
  </si>
  <si>
    <t>http://search.ancestry.com/Browse/View.aspx?dbid=7602&amp;path=Illinois.Cook.Chicago+Ward+10.254.10</t>
  </si>
  <si>
    <t>deceased</t>
  </si>
  <si>
    <t>Turner S</t>
  </si>
  <si>
    <t>http://search.ancestry.com/iexec?htx=View&amp;r=an&amp;dbid=7602&amp;iid=004113738_00198&amp;fn=Joseph&amp;ln=Sedlacek&amp;st=r&amp;ssrc=&amp;pid=11214081</t>
  </si>
  <si>
    <t>is this him?</t>
  </si>
  <si>
    <t>~Byr</t>
  </si>
  <si>
    <t>http://search.ancestry.com/Browse/View.aspx?dbid=7602&amp;path=Illinois.Cook.Chicago+Ward+9.229.7</t>
  </si>
  <si>
    <t>14th Place</t>
  </si>
  <si>
    <t>Levora</t>
  </si>
  <si>
    <t>Marie</t>
  </si>
  <si>
    <t>Avers</t>
  </si>
  <si>
    <t>at 1912 death:</t>
  </si>
  <si>
    <t>18th Place</t>
  </si>
  <si>
    <t>http://search.ancestry.com/Browse/View.aspx?dbid=7602&amp;path=Illinois.Cook.Chicago+Ward+10.270.5</t>
  </si>
  <si>
    <t>in 1910:</t>
  </si>
  <si>
    <t>Trumbull</t>
  </si>
  <si>
    <t>https://familysearch.org/pal:/MM9.3.1/TH-266-11571-21906-56?cc=1462519</t>
  </si>
  <si>
    <t>http://search.ancestry.com/Browse/view.aspx?dbid=7602&amp;path=Illinois.Cook.Chicago+Ward+34.1101.19</t>
  </si>
  <si>
    <t>74th</t>
  </si>
  <si>
    <t>Mch</t>
  </si>
  <si>
    <t>Harrie</t>
  </si>
  <si>
    <t>Libbie</t>
  </si>
  <si>
    <t>http://search.ancestry.com/Browse/view.aspx?dbid=6061&amp;path=Illinois.Cook+%28Chicago%29.Chicago+Ward+9.548.22</t>
  </si>
  <si>
    <t>glacier</t>
  </si>
  <si>
    <t>art glass</t>
  </si>
  <si>
    <t>Saloon</t>
  </si>
  <si>
    <t>oa</t>
  </si>
  <si>
    <t>Delivery</t>
  </si>
  <si>
    <t>Lilly</t>
  </si>
  <si>
    <t>Tailor Factory</t>
  </si>
  <si>
    <t>Stationery</t>
  </si>
  <si>
    <t>Stenographer</t>
  </si>
  <si>
    <t>Garage</t>
  </si>
  <si>
    <t>married James Hahn 8 Dec 1900</t>
  </si>
  <si>
    <t>https://familysearch.org/pal:/MM9.3.1/TH-266-12326-105096-98?cc=1462519</t>
  </si>
  <si>
    <t>http://search.ancestry.com/Browse/View.aspx?dbid=6061&amp;path=Illinois.Cook+%28Chicago%29.Chicago+Ward+9.548.8</t>
  </si>
  <si>
    <t>CzechSlovak</t>
  </si>
  <si>
    <t>Czech</t>
  </si>
  <si>
    <t>Grocery</t>
  </si>
  <si>
    <t>Retired-Merchant</t>
  </si>
  <si>
    <t>Narcis</t>
  </si>
  <si>
    <t>Railroad</t>
  </si>
  <si>
    <t>Auto</t>
  </si>
  <si>
    <t>Anum</t>
  </si>
  <si>
    <t>Astreet</t>
  </si>
  <si>
    <t>https://familysearch.org/pal:/MM9.3.1/TH-267-11688-30635-56?cc=1462519</t>
  </si>
  <si>
    <t>Vaclav</t>
  </si>
  <si>
    <t>https://familysearch.org/pal:/MM9.3.1/TH-266-11598-117436-49?cc=1462519</t>
  </si>
  <si>
    <t>18th St W</t>
  </si>
  <si>
    <t>Aloiz</t>
  </si>
  <si>
    <t>https://familysearch.org/pal:/MM9.3.1/TH-267-12877-34008-48?cc=1462519</t>
  </si>
  <si>
    <t>Not sure this is her</t>
  </si>
  <si>
    <t>19th St W</t>
  </si>
  <si>
    <t>https://familysearch.org/pal:/MM9.3.1/TH-267-11878-64501-36?cc=1462519</t>
  </si>
  <si>
    <t>https://familysearch.org/pal:/MM9.3.1/TH-266-11932-15319-33?cc=1462519</t>
  </si>
  <si>
    <t>Vanhorn</t>
  </si>
  <si>
    <t>Charly</t>
  </si>
  <si>
    <t>https://familysearch.org/pal:/MM9.3.1/TH-266-11861-55731-7?cc=1462519</t>
  </si>
  <si>
    <t>Julie</t>
  </si>
  <si>
    <t>https://familysearch.org/pal:/MM9.3.1/TH-267-11771-54458-85?cc=1462519</t>
  </si>
  <si>
    <t>https://familysearch.org/pal:/MM9.3.1/TH-267-12826-19912-66?cc=1462519</t>
  </si>
  <si>
    <t>Helena</t>
  </si>
  <si>
    <t>George F</t>
  </si>
  <si>
    <t>maiden name Krikava</t>
  </si>
  <si>
    <t>Wolters</t>
  </si>
  <si>
    <t>Carl Roy</t>
  </si>
  <si>
    <t>https://familysearch.org/pal:/MM9.3.1/TH-267-12120-100034-54?cc=1462519</t>
  </si>
  <si>
    <t>Bnum</t>
  </si>
  <si>
    <t>Bstreet</t>
  </si>
  <si>
    <t>http://search.ancestry.com/Browse/view.aspx?dbid=6224&amp;path=Illinois.Cook.Chicago+(Districts+251-500).355.15&amp;sid=&amp;gskw=</t>
  </si>
  <si>
    <t>head</t>
  </si>
  <si>
    <t>Czechoslovakia</t>
  </si>
  <si>
    <t>Private Secy</t>
  </si>
  <si>
    <t>city official</t>
  </si>
  <si>
    <t>Clerk</t>
  </si>
  <si>
    <t>Electric Mfg Co</t>
  </si>
  <si>
    <t>ActEmp</t>
  </si>
  <si>
    <t>http://search.ancestry.com/Browse/view.aspx?dbid=6742&amp;path=Illinois.Cook.Chicago.055.3&amp;sid=&amp;gskw=</t>
  </si>
  <si>
    <t>1880 Census of 74 Fisk Street - no HAN</t>
  </si>
  <si>
    <t>http://search.ancestry.com/Browse/view.aspx?dbid=6742&amp;path=Illinois.Cook.Chicago.053.30&amp;sid=&amp;gskw=</t>
  </si>
  <si>
    <t>1880 Census of 372 W 18th - has a John Hana family with wife Mary but no Ana -- extremely faint</t>
  </si>
  <si>
    <t>http://search.ancestry.com/Browse/view.aspx?dbid=6742&amp;path=Illinois.Cook.Chicago.053.32&amp;sid=&amp;gskw=</t>
  </si>
  <si>
    <t>1880 Census of 396 W 18th -- extremely faint</t>
  </si>
  <si>
    <t>James F.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</si>
</sst>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</font>
    <font>
      <b/>
      <u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 applyAlignment="1" applyProtection="1"/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2" fillId="2" borderId="0" xfId="0" applyFont="1" applyFill="1"/>
    <xf numFmtId="0" fontId="3" fillId="0" borderId="0" xfId="0" applyFont="1"/>
    <xf numFmtId="0" fontId="4" fillId="0" borderId="0" xfId="1" applyAlignment="1" applyProtection="1">
      <alignment horizontal="center"/>
    </xf>
    <xf numFmtId="0" fontId="4" fillId="0" borderId="0" xfId="1" applyNumberFormat="1" applyAlignment="1" applyProtection="1"/>
    <xf numFmtId="0" fontId="2" fillId="2" borderId="0" xfId="0" applyFont="1" applyFill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2" fillId="0" borderId="0" xfId="0" applyFont="1"/>
    <xf numFmtId="0" fontId="9" fillId="0" borderId="0" xfId="1" applyFont="1" applyAlignment="1" applyProtection="1"/>
    <xf numFmtId="0" fontId="6" fillId="0" borderId="0" xfId="0" applyFont="1"/>
    <xf numFmtId="0" fontId="10" fillId="0" borderId="0" xfId="1" applyFont="1" applyAlignment="1" applyProtection="1"/>
    <xf numFmtId="0" fontId="6" fillId="2" borderId="0" xfId="0" applyFont="1" applyFill="1"/>
    <xf numFmtId="0" fontId="7" fillId="3" borderId="0" xfId="0" applyFont="1" applyFill="1"/>
    <xf numFmtId="0" fontId="6" fillId="0" borderId="0" xfId="0" applyFont="1" applyFill="1"/>
    <xf numFmtId="0" fontId="2" fillId="0" borderId="0" xfId="0" applyFont="1" applyFill="1"/>
    <xf numFmtId="0" fontId="1" fillId="0" borderId="0" xfId="0" applyFont="1"/>
    <xf numFmtId="0" fontId="0" fillId="0" borderId="0" xfId="0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familysearch.org/pal:/MM9.3.1/TH-266-11571-21906-56?cc=1462519" TargetMode="External"/><Relationship Id="rId2" Type="http://schemas.openxmlformats.org/officeDocument/2006/relationships/hyperlink" Target="https://familysearch.org/pal:/MM9.3.1/TH-267-12389-293416-25?cc=1462519" TargetMode="External"/><Relationship Id="rId1" Type="http://schemas.openxmlformats.org/officeDocument/2006/relationships/hyperlink" Target="http://trees.ancestry.com/tree/15911960/person/18031325687/media/1?pgnum=1&amp;pg=0&amp;pgpl=pid|pgNum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familysearch.org/pal:/MM9.3.1/TH-267-12120-100034-54?cc=1462519" TargetMode="External"/><Relationship Id="rId4" Type="http://schemas.openxmlformats.org/officeDocument/2006/relationships/hyperlink" Target="https://familysearch.org/pal:/MM9.3.1/TH-266-12326-105096-98?cc=1462519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ancestry.com/Browse/view.aspx?dbid=6742&amp;path=Illinois.Cook.Chicago.055.18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://search.ancestry.com/Browse/view.aspx?dbid=7602&amp;path=Illinois.Cook.Chicago+Ward+27.839.14&amp;sid=&amp;gskw=Joseph+Sedlacek&amp;cr=1" TargetMode="External"/><Relationship Id="rId7" Type="http://schemas.openxmlformats.org/officeDocument/2006/relationships/hyperlink" Target="http://search.ancestry.com/iexec?htx=View&amp;r=an&amp;dbid=7602&amp;iid=004113738_00198&amp;fn=Joseph&amp;ln=Sedlacek&amp;st=r&amp;ssrc=&amp;pid=11214081" TargetMode="External"/><Relationship Id="rId12" Type="http://schemas.openxmlformats.org/officeDocument/2006/relationships/hyperlink" Target="http://search.ancestry.com/Browse/View.aspx?dbid=7602&amp;path=Illinois.Cook.Chicago+Ward+10.270.5" TargetMode="External"/><Relationship Id="rId2" Type="http://schemas.openxmlformats.org/officeDocument/2006/relationships/hyperlink" Target="http://search.ancestry.com/Browse/view.aspx?dbid=7602&amp;path=Illinois.Cook.Chicago+Ward+27.839.14&amp;sid=&amp;gskw=Joseph+Sedlacek&amp;cr=1" TargetMode="External"/><Relationship Id="rId1" Type="http://schemas.openxmlformats.org/officeDocument/2006/relationships/hyperlink" Target="http://search.ancestry.com/Browse/view.aspx?dbid=6742&amp;path=Illinois.Cook.Chicago.056.25" TargetMode="External"/><Relationship Id="rId6" Type="http://schemas.openxmlformats.org/officeDocument/2006/relationships/hyperlink" Target="http://search.ancestry.com/Browse/view.aspx?dbid=7602&amp;path=Illinois.Cook.Chicago+Ward+27.839.14&amp;sid=&amp;gskw=Joseph+Sedlacek&amp;cr=1" TargetMode="External"/><Relationship Id="rId11" Type="http://schemas.openxmlformats.org/officeDocument/2006/relationships/hyperlink" Target="http://search.ancestry.com/Browse/View.aspx?dbid=7602&amp;path=Illinois.Cook.Chicago+Ward+9.229.7" TargetMode="External"/><Relationship Id="rId5" Type="http://schemas.openxmlformats.org/officeDocument/2006/relationships/hyperlink" Target="http://search.ancestry.com/Browse/view.aspx?dbid=6742&amp;path=Illinois.Cook.Chicago.085.2" TargetMode="External"/><Relationship Id="rId15" Type="http://schemas.openxmlformats.org/officeDocument/2006/relationships/comments" Target="../comments7.xml"/><Relationship Id="rId10" Type="http://schemas.openxmlformats.org/officeDocument/2006/relationships/hyperlink" Target="http://search.ancestry.com/Browse/view.aspx?dbid=6742&amp;path=Illinois.Cook.Chicago.085.26" TargetMode="External"/><Relationship Id="rId4" Type="http://schemas.openxmlformats.org/officeDocument/2006/relationships/hyperlink" Target="http://search.ancestry.com/Browse/view.aspx?dbid=7602&amp;path=Illinois.Cook.Chicago+Ward+27.839.14&amp;sid=&amp;gskw=Joseph+Sedlacek&amp;cr=1" TargetMode="External"/><Relationship Id="rId9" Type="http://schemas.openxmlformats.org/officeDocument/2006/relationships/hyperlink" Target="http://search.ancestry.com/Browse/view.aspx?dbid=6742&amp;path=Illinois.Cook.Chicago.055.18" TargetMode="External"/><Relationship Id="rId14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ancestry.com/Browse/View.aspx?dbid=7602&amp;path=Illinois.Cook.Chicago+Ward+34.1106.5" TargetMode="External"/><Relationship Id="rId13" Type="http://schemas.openxmlformats.org/officeDocument/2006/relationships/hyperlink" Target="http://search.ancestry.com/Browse/view.aspx?dbid=7602&amp;path=Illinois.Cook.Chicago+Ward+34.1106.20" TargetMode="External"/><Relationship Id="rId18" Type="http://schemas.openxmlformats.org/officeDocument/2006/relationships/hyperlink" Target="https://familysearch.org/pal:/MM9.3.1/TH-267-11597-8667-47?cc=1325221&amp;wc=1174317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earch.ancestry.com/Browse/view.aspx?dbid=7602&amp;path=Illinois.Cook.Chicago+Ward+34.1106.12" TargetMode="External"/><Relationship Id="rId21" Type="http://schemas.openxmlformats.org/officeDocument/2006/relationships/hyperlink" Target="http://search.ancestry.com/Browse/view.aspx?dbid=7602&amp;path=Illinois.Cook.Chicago+Ward+34.1106.28" TargetMode="External"/><Relationship Id="rId7" Type="http://schemas.openxmlformats.org/officeDocument/2006/relationships/hyperlink" Target="https://familysearch.org/pal:/MM9.3.1/TH-267-11597-229-87?cc=1325221&amp;wc=11743174" TargetMode="External"/><Relationship Id="rId12" Type="http://schemas.openxmlformats.org/officeDocument/2006/relationships/hyperlink" Target="https://familysearch.org/pal:/MM9.3.1/TH-267-11597-682-80?cc=1325221&amp;wc=11743174" TargetMode="External"/><Relationship Id="rId17" Type="http://schemas.openxmlformats.org/officeDocument/2006/relationships/hyperlink" Target="https://familysearch.org/pal:/MM9.3.1/TH-267-11597-8277-51?cc=1325221&amp;wc=11743174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familysearch.org/pal:/MM9.3.1/TH-267-11597-6920-25?cc=1325221&amp;wc=11743174" TargetMode="External"/><Relationship Id="rId16" Type="http://schemas.openxmlformats.org/officeDocument/2006/relationships/hyperlink" Target="https://familysearch.org/pal:/MM9.3.1/TH-267-11597-8277-51?cc=1325221&amp;wc=11743174" TargetMode="External"/><Relationship Id="rId20" Type="http://schemas.openxmlformats.org/officeDocument/2006/relationships/hyperlink" Target="http://search.ancestry.com/Browse/view.aspx?dbid=7602&amp;path=Illinois.Cook.Chicago+Ward+34.1106.22" TargetMode="External"/><Relationship Id="rId1" Type="http://schemas.openxmlformats.org/officeDocument/2006/relationships/hyperlink" Target="https://familysearch.org/pal:/MM9.3.1/TH-267-11597-4799-34?cc=1325221" TargetMode="External"/><Relationship Id="rId6" Type="http://schemas.openxmlformats.org/officeDocument/2006/relationships/hyperlink" Target="https://familysearch.org/pal:/MM9.3.1/TH-267-11597-8661-49?cc=1325221&amp;wc=11743174" TargetMode="External"/><Relationship Id="rId11" Type="http://schemas.openxmlformats.org/officeDocument/2006/relationships/hyperlink" Target="http://search.ancestry.com/Browse/view.aspx?dbid=7602&amp;path=Illinois.Cook.Chicago+Ward+34.1106.19" TargetMode="External"/><Relationship Id="rId24" Type="http://schemas.openxmlformats.org/officeDocument/2006/relationships/hyperlink" Target="http://search.ancestry.com/Browse/view.aspx?dbid=7602&amp;path=Illinois.Cook.Chicago+Ward+34.1106.21" TargetMode="External"/><Relationship Id="rId5" Type="http://schemas.openxmlformats.org/officeDocument/2006/relationships/hyperlink" Target="http://search.ancestry.com/Browse/view.aspx?dbid=7602&amp;path=Illinois.Cook.Chicago+Ward+34.1106.12" TargetMode="External"/><Relationship Id="rId15" Type="http://schemas.openxmlformats.org/officeDocument/2006/relationships/hyperlink" Target="https://familysearch.org/pal:/MM9.3.1/TH-267-11597-7341-16?cc=1325221&amp;wc=11743174" TargetMode="External"/><Relationship Id="rId23" Type="http://schemas.openxmlformats.org/officeDocument/2006/relationships/hyperlink" Target="http://search.ancestry.com/Browse/view.aspx?dbid=7602&amp;path=Illinois.Cook.Chicago+Ward+34.1106.15" TargetMode="External"/><Relationship Id="rId10" Type="http://schemas.openxmlformats.org/officeDocument/2006/relationships/hyperlink" Target="https://familysearch.org/pal:/MM9.3.1/TH-267-11597-6153-22?cc=1325221&amp;wc=11743174" TargetMode="External"/><Relationship Id="rId19" Type="http://schemas.openxmlformats.org/officeDocument/2006/relationships/hyperlink" Target="https://familysearch.org/pal:/MM9.3.1/TH-267-11597-2053-93?cc=1325221&amp;wc=11743174" TargetMode="External"/><Relationship Id="rId4" Type="http://schemas.openxmlformats.org/officeDocument/2006/relationships/hyperlink" Target="https://familysearch.org/pal:/MM9.3.1/TH-267-11597-6920-25?cc=1325221&amp;wc=11743174" TargetMode="External"/><Relationship Id="rId9" Type="http://schemas.openxmlformats.org/officeDocument/2006/relationships/hyperlink" Target="https://familysearch.org/pal:/MM9.3.1/TH-267-11856-9551-38?cc=1463145" TargetMode="External"/><Relationship Id="rId14" Type="http://schemas.openxmlformats.org/officeDocument/2006/relationships/hyperlink" Target="https://familysearch.org/pal:/MM9.3.1/TH-267-11597-7341-16?cc=1325221&amp;wc=11743174" TargetMode="External"/><Relationship Id="rId22" Type="http://schemas.openxmlformats.org/officeDocument/2006/relationships/hyperlink" Target="http://search.ancestry.com/Browse/view.aspx?dbid=7602&amp;path=Illinois.Cook.Chicago+Ward+34.1106.28" TargetMode="External"/><Relationship Id="rId27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ancestry.com/Browse/view.aspx?dbid=7884&amp;path=Illinois.Cook.Chicago+Ward+33.1425.17" TargetMode="External"/><Relationship Id="rId13" Type="http://schemas.openxmlformats.org/officeDocument/2006/relationships/comments" Target="../comments4.xml"/><Relationship Id="rId3" Type="http://schemas.openxmlformats.org/officeDocument/2006/relationships/hyperlink" Target="http://search.ancestry.com/iexec?htx=View&amp;r=an&amp;dbid=7884&amp;iid=31111_4328174-01170&amp;fn=Peater&amp;ln=Koudesky&amp;st=r&amp;ssrc=pt_t12627773_p-215872404_kpidz0q3d-215872404z0q26pgz0q3d32768z0q26pgPLz0q3dpid&amp;pid=5178898" TargetMode="External"/><Relationship Id="rId7" Type="http://schemas.openxmlformats.org/officeDocument/2006/relationships/hyperlink" Target="http://search.ancestry.com/Browse/view.aspx?dbid=7884&amp;path=Illinois.Cook.Chicago+Ward+33.1425.48" TargetMode="External"/><Relationship Id="rId12" Type="http://schemas.openxmlformats.org/officeDocument/2006/relationships/vmlDrawing" Target="../drawings/vmlDrawing4.vml"/><Relationship Id="rId2" Type="http://schemas.openxmlformats.org/officeDocument/2006/relationships/hyperlink" Target="http://search.ancestry.com/iexec?htx=View&amp;r=an&amp;dbid=7884&amp;iid=31111_4328174-01170&amp;fn=Peater&amp;ln=Koudesky&amp;st=r&amp;ssrc=pt_t12627773_p-215872404_kpidz0q3d-215872404z0q26pgz0q3d32768z0q26pgPLz0q3dpid&amp;pid=5178898" TargetMode="External"/><Relationship Id="rId1" Type="http://schemas.openxmlformats.org/officeDocument/2006/relationships/hyperlink" Target="http://search.ancestry.com/Browse/view.aspx?dbid=7884&amp;path=Illinois.Cook.Chicago+Ward+33.1425.26&amp;sid=&amp;gskw=&amp;cr=1" TargetMode="External"/><Relationship Id="rId6" Type="http://schemas.openxmlformats.org/officeDocument/2006/relationships/hyperlink" Target="https://familysearch.org/pal:/MM9.3.1/TH-267-11763-106358-56?cc=1463145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search.ancestry.com/iexec?htx=View&amp;r=an&amp;dbid=7884&amp;iid=31111_4328175-00199&amp;fn=Louis&amp;ln=Dolezal&amp;st=r&amp;ssrc=&amp;pid=5182908" TargetMode="External"/><Relationship Id="rId10" Type="http://schemas.openxmlformats.org/officeDocument/2006/relationships/hyperlink" Target="http://search.ancestry.com/iexec?htx=View&amp;r=an&amp;dbid=7884&amp;iid=31111_4328174-01181&amp;fn=Mary&amp;ln=Merck&amp;st=r&amp;ssrc=pt_t15911960_p18031356928_kpidz0q3d18031356928z0q26pgz0q3d32768z0q26pgPLz0q3dpid&amp;pid=131407957" TargetMode="External"/><Relationship Id="rId4" Type="http://schemas.openxmlformats.org/officeDocument/2006/relationships/hyperlink" Target="http://search.ancestry.com/iexec?htx=View&amp;r=an&amp;dbid=7884&amp;iid=31111_4328174-01177&amp;fn=John&amp;ln=Merck&amp;st=r&amp;ssrc=pt_t15911960_p18031324959_kpidz0q3d18031324959z0q26pgz0q3d32768z0q26pgPLz0q3dpid&amp;pid=5179004" TargetMode="External"/><Relationship Id="rId9" Type="http://schemas.openxmlformats.org/officeDocument/2006/relationships/hyperlink" Target="http://search.ancestry.com/Browse/view.aspx?dbid=7884&amp;path=Illinois.Cook.Chicago+Ward+33.1425.4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ancestry.com/Browse/view.aspx?dbid=6061&amp;path=Illinois.Cook+(Chicago).Chicago+Ward+9.548.15" TargetMode="External"/><Relationship Id="rId13" Type="http://schemas.openxmlformats.org/officeDocument/2006/relationships/hyperlink" Target="http://search.ancestry.com/Browse/view.aspx?dbid=6061&amp;path=Illinois.Cook+%28Chicago%29.Chicago+Ward+9.548.22" TargetMode="External"/><Relationship Id="rId18" Type="http://schemas.openxmlformats.org/officeDocument/2006/relationships/hyperlink" Target="http://search.ancestry.com/Browse/View.aspx?dbid=6061&amp;path=Illinois.Cook+%28Chicago%29.Chicago+Ward+9.548.8" TargetMode="External"/><Relationship Id="rId3" Type="http://schemas.openxmlformats.org/officeDocument/2006/relationships/hyperlink" Target="http://search.ancestry.com/Browse/view.aspx?dbid=6061&amp;path=Illinois.Cook+%28Chicago%29.Chicago+Ward+9.548.22" TargetMode="External"/><Relationship Id="rId21" Type="http://schemas.openxmlformats.org/officeDocument/2006/relationships/hyperlink" Target="http://search.ancestry.com/Browse/View.aspx?dbid=6061&amp;path=Illinois.Cook+%28Chicago%29.Chicago+Ward+9.548.8" TargetMode="External"/><Relationship Id="rId7" Type="http://schemas.openxmlformats.org/officeDocument/2006/relationships/hyperlink" Target="http://search.ancestry.com/Browse/view.aspx?dbid=6061&amp;path=Illinois.Cook+(Chicago).Chicago+Ward+9.548.15" TargetMode="External"/><Relationship Id="rId12" Type="http://schemas.openxmlformats.org/officeDocument/2006/relationships/hyperlink" Target="http://search.ancestry.com/Browse/view.aspx?dbid=6061&amp;path=Illinois.Cook+%28Chicago%29.Chicago+Ward+9.548.22" TargetMode="External"/><Relationship Id="rId17" Type="http://schemas.openxmlformats.org/officeDocument/2006/relationships/hyperlink" Target="http://search.ancestry.com/Browse/View.aspx?dbid=6061&amp;path=Illinois.Cook+%28Chicago%29.Chicago+Ward+9.548.8" TargetMode="External"/><Relationship Id="rId25" Type="http://schemas.openxmlformats.org/officeDocument/2006/relationships/comments" Target="../comments5.xml"/><Relationship Id="rId2" Type="http://schemas.openxmlformats.org/officeDocument/2006/relationships/hyperlink" Target="http://search.ancestry.com/Browse/view.aspx?dbid=6061&amp;path=Illinois.Cook+%28Chicago%29.Chicago+Ward+9.547.20" TargetMode="External"/><Relationship Id="rId16" Type="http://schemas.openxmlformats.org/officeDocument/2006/relationships/hyperlink" Target="http://search.ancestry.com/Browse/view.aspx?dbid=6061&amp;path=Illinois.Cook+%28Chicago%29.Chicago+Ward+9.548.22" TargetMode="External"/><Relationship Id="rId20" Type="http://schemas.openxmlformats.org/officeDocument/2006/relationships/hyperlink" Target="http://search.ancestry.com/Browse/View.aspx?dbid=6061&amp;path=Illinois.Cook+%28Chicago%29.Chicago+Ward+9.548.8" TargetMode="External"/><Relationship Id="rId1" Type="http://schemas.openxmlformats.org/officeDocument/2006/relationships/hyperlink" Target="http://search.ancestry.com/Browse/view.aspx?dbid=6061&amp;path=Illinois.Cook+%28Chicago%29.Chicago+Ward+9.547.20" TargetMode="External"/><Relationship Id="rId6" Type="http://schemas.openxmlformats.org/officeDocument/2006/relationships/hyperlink" Target="http://search.ancestry.com/Browse/view.aspx?dbid=6061&amp;path=Illinois.Cook+%28Chicago%29.Chicago+Ward+9.548.22" TargetMode="External"/><Relationship Id="rId11" Type="http://schemas.openxmlformats.org/officeDocument/2006/relationships/hyperlink" Target="http://search.ancestry.com/Browse/view.aspx?dbid=6061&amp;path=Illinois.Cook+%28Chicago%29.Chicago+Ward+9.548.22" TargetMode="External"/><Relationship Id="rId24" Type="http://schemas.openxmlformats.org/officeDocument/2006/relationships/vmlDrawing" Target="../drawings/vmlDrawing5.vml"/><Relationship Id="rId5" Type="http://schemas.openxmlformats.org/officeDocument/2006/relationships/hyperlink" Target="http://search.ancestry.com/Browse/view.aspx?dbid=6061&amp;path=Illinois.Cook+%28Chicago%29.Chicago+Ward+9.548.22" TargetMode="External"/><Relationship Id="rId15" Type="http://schemas.openxmlformats.org/officeDocument/2006/relationships/hyperlink" Target="http://search.ancestry.com/Browse/view.aspx?dbid=6061&amp;path=Illinois.Cook+%28Chicago%29.Chicago+Ward+9.548.22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://search.ancestry.com/Browse/view.aspx?dbid=6061&amp;path=Illinois.Cook+%28Chicago%29.Chicago+Ward+9.548.22" TargetMode="External"/><Relationship Id="rId19" Type="http://schemas.openxmlformats.org/officeDocument/2006/relationships/hyperlink" Target="http://search.ancestry.com/Browse/View.aspx?dbid=6061&amp;path=Illinois.Cook+%28Chicago%29.Chicago+Ward+9.548.8" TargetMode="External"/><Relationship Id="rId4" Type="http://schemas.openxmlformats.org/officeDocument/2006/relationships/hyperlink" Target="http://search.ancestry.com/Browse/view.aspx?dbid=6061&amp;path=Illinois.Cook+%28Chicago%29.Chicago+Ward+9.548.22" TargetMode="External"/><Relationship Id="rId9" Type="http://schemas.openxmlformats.org/officeDocument/2006/relationships/hyperlink" Target="http://search.ancestry.com/Browse/view.aspx?dbid=6061&amp;path=Illinois.Cook+%28Chicago%29.Chicago+Ward+9.548.22" TargetMode="External"/><Relationship Id="rId14" Type="http://schemas.openxmlformats.org/officeDocument/2006/relationships/hyperlink" Target="http://search.ancestry.com/Browse/view.aspx?dbid=6061&amp;path=Illinois.Cook+%28Chicago%29.Chicago+Ward+9.548.22" TargetMode="External"/><Relationship Id="rId22" Type="http://schemas.openxmlformats.org/officeDocument/2006/relationships/hyperlink" Target="http://search.ancestry.com/Browse/View.aspx?dbid=6061&amp;path=Illinois.Cook+%28Chicago%29.Chicago+Ward+9.548.8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amilysearch.org/pal:/MM9.3.1/TH-267-12826-19912-66?cc=1462519" TargetMode="External"/><Relationship Id="rId3" Type="http://schemas.openxmlformats.org/officeDocument/2006/relationships/hyperlink" Target="https://familysearch.org/pal:/MM9.3.1/TH-267-12877-34008-48?cc=1462519" TargetMode="External"/><Relationship Id="rId7" Type="http://schemas.openxmlformats.org/officeDocument/2006/relationships/hyperlink" Target="https://familysearch.org/pal:/MM9.3.1/TH-267-11771-54458-85?cc=1462519" TargetMode="External"/><Relationship Id="rId12" Type="http://schemas.openxmlformats.org/officeDocument/2006/relationships/printerSettings" Target="../printerSettings/printerSettings8.bin"/><Relationship Id="rId2" Type="http://schemas.openxmlformats.org/officeDocument/2006/relationships/hyperlink" Target="https://familysearch.org/pal:/MM9.3.1/TH-266-11598-117436-49?cc=1462519" TargetMode="External"/><Relationship Id="rId1" Type="http://schemas.openxmlformats.org/officeDocument/2006/relationships/hyperlink" Target="https://familysearch.org/pal:/MM9.3.1/TH-267-11688-30635-56?cc=1462519" TargetMode="External"/><Relationship Id="rId6" Type="http://schemas.openxmlformats.org/officeDocument/2006/relationships/hyperlink" Target="https://familysearch.org/pal:/MM9.3.1/TH-266-11861-55731-7?cc=1462519" TargetMode="External"/><Relationship Id="rId11" Type="http://schemas.openxmlformats.org/officeDocument/2006/relationships/hyperlink" Target="http://search.ancestry.com/Browse/view.aspx?dbid=6742&amp;path=Illinois.Cook.Chicago.053.32&amp;sid=&amp;gskw=" TargetMode="External"/><Relationship Id="rId5" Type="http://schemas.openxmlformats.org/officeDocument/2006/relationships/hyperlink" Target="https://familysearch.org/pal:/MM9.3.1/TH-266-11932-15319-33?cc=1462519" TargetMode="External"/><Relationship Id="rId10" Type="http://schemas.openxmlformats.org/officeDocument/2006/relationships/hyperlink" Target="http://search.ancestry.com/Browse/view.aspx?dbid=6742&amp;path=Illinois.Cook.Chicago.053.30&amp;sid=&amp;gskw=" TargetMode="External"/><Relationship Id="rId4" Type="http://schemas.openxmlformats.org/officeDocument/2006/relationships/hyperlink" Target="https://familysearch.org/pal:/MM9.3.1/TH-267-11878-64501-36?cc=1462519" TargetMode="External"/><Relationship Id="rId9" Type="http://schemas.openxmlformats.org/officeDocument/2006/relationships/hyperlink" Target="http://search.ancestry.com/Browse/view.aspx?dbid=6742&amp;path=Illinois.Cook.Chicago.055.3&amp;sid=&amp;gskw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3" sqref="B3"/>
    </sheetView>
  </sheetViews>
  <sheetFormatPr defaultRowHeight="15"/>
  <cols>
    <col min="1" max="1" width="13.140625" bestFit="1" customWidth="1"/>
    <col min="3" max="3" width="116.42578125" bestFit="1" customWidth="1"/>
    <col min="257" max="257" width="13.140625" bestFit="1" customWidth="1"/>
    <col min="259" max="259" width="116.42578125" bestFit="1" customWidth="1"/>
    <col min="513" max="513" width="13.140625" bestFit="1" customWidth="1"/>
    <col min="515" max="515" width="116.42578125" bestFit="1" customWidth="1"/>
    <col min="769" max="769" width="13.140625" bestFit="1" customWidth="1"/>
    <col min="771" max="771" width="116.42578125" bestFit="1" customWidth="1"/>
    <col min="1025" max="1025" width="13.140625" bestFit="1" customWidth="1"/>
    <col min="1027" max="1027" width="116.42578125" bestFit="1" customWidth="1"/>
    <col min="1281" max="1281" width="13.140625" bestFit="1" customWidth="1"/>
    <col min="1283" max="1283" width="116.42578125" bestFit="1" customWidth="1"/>
    <col min="1537" max="1537" width="13.140625" bestFit="1" customWidth="1"/>
    <col min="1539" max="1539" width="116.42578125" bestFit="1" customWidth="1"/>
    <col min="1793" max="1793" width="13.140625" bestFit="1" customWidth="1"/>
    <col min="1795" max="1795" width="116.42578125" bestFit="1" customWidth="1"/>
    <col min="2049" max="2049" width="13.140625" bestFit="1" customWidth="1"/>
    <col min="2051" max="2051" width="116.42578125" bestFit="1" customWidth="1"/>
    <col min="2305" max="2305" width="13.140625" bestFit="1" customWidth="1"/>
    <col min="2307" max="2307" width="116.42578125" bestFit="1" customWidth="1"/>
    <col min="2561" max="2561" width="13.140625" bestFit="1" customWidth="1"/>
    <col min="2563" max="2563" width="116.42578125" bestFit="1" customWidth="1"/>
    <col min="2817" max="2817" width="13.140625" bestFit="1" customWidth="1"/>
    <col min="2819" max="2819" width="116.42578125" bestFit="1" customWidth="1"/>
    <col min="3073" max="3073" width="13.140625" bestFit="1" customWidth="1"/>
    <col min="3075" max="3075" width="116.42578125" bestFit="1" customWidth="1"/>
    <col min="3329" max="3329" width="13.140625" bestFit="1" customWidth="1"/>
    <col min="3331" max="3331" width="116.42578125" bestFit="1" customWidth="1"/>
    <col min="3585" max="3585" width="13.140625" bestFit="1" customWidth="1"/>
    <col min="3587" max="3587" width="116.42578125" bestFit="1" customWidth="1"/>
    <col min="3841" max="3841" width="13.140625" bestFit="1" customWidth="1"/>
    <col min="3843" max="3843" width="116.42578125" bestFit="1" customWidth="1"/>
    <col min="4097" max="4097" width="13.140625" bestFit="1" customWidth="1"/>
    <col min="4099" max="4099" width="116.42578125" bestFit="1" customWidth="1"/>
    <col min="4353" max="4353" width="13.140625" bestFit="1" customWidth="1"/>
    <col min="4355" max="4355" width="116.42578125" bestFit="1" customWidth="1"/>
    <col min="4609" max="4609" width="13.140625" bestFit="1" customWidth="1"/>
    <col min="4611" max="4611" width="116.42578125" bestFit="1" customWidth="1"/>
    <col min="4865" max="4865" width="13.140625" bestFit="1" customWidth="1"/>
    <col min="4867" max="4867" width="116.42578125" bestFit="1" customWidth="1"/>
    <col min="5121" max="5121" width="13.140625" bestFit="1" customWidth="1"/>
    <col min="5123" max="5123" width="116.42578125" bestFit="1" customWidth="1"/>
    <col min="5377" max="5377" width="13.140625" bestFit="1" customWidth="1"/>
    <col min="5379" max="5379" width="116.42578125" bestFit="1" customWidth="1"/>
    <col min="5633" max="5633" width="13.140625" bestFit="1" customWidth="1"/>
    <col min="5635" max="5635" width="116.42578125" bestFit="1" customWidth="1"/>
    <col min="5889" max="5889" width="13.140625" bestFit="1" customWidth="1"/>
    <col min="5891" max="5891" width="116.42578125" bestFit="1" customWidth="1"/>
    <col min="6145" max="6145" width="13.140625" bestFit="1" customWidth="1"/>
    <col min="6147" max="6147" width="116.42578125" bestFit="1" customWidth="1"/>
    <col min="6401" max="6401" width="13.140625" bestFit="1" customWidth="1"/>
    <col min="6403" max="6403" width="116.42578125" bestFit="1" customWidth="1"/>
    <col min="6657" max="6657" width="13.140625" bestFit="1" customWidth="1"/>
    <col min="6659" max="6659" width="116.42578125" bestFit="1" customWidth="1"/>
    <col min="6913" max="6913" width="13.140625" bestFit="1" customWidth="1"/>
    <col min="6915" max="6915" width="116.42578125" bestFit="1" customWidth="1"/>
    <col min="7169" max="7169" width="13.140625" bestFit="1" customWidth="1"/>
    <col min="7171" max="7171" width="116.42578125" bestFit="1" customWidth="1"/>
    <col min="7425" max="7425" width="13.140625" bestFit="1" customWidth="1"/>
    <col min="7427" max="7427" width="116.42578125" bestFit="1" customWidth="1"/>
    <col min="7681" max="7681" width="13.140625" bestFit="1" customWidth="1"/>
    <col min="7683" max="7683" width="116.42578125" bestFit="1" customWidth="1"/>
    <col min="7937" max="7937" width="13.140625" bestFit="1" customWidth="1"/>
    <col min="7939" max="7939" width="116.42578125" bestFit="1" customWidth="1"/>
    <col min="8193" max="8193" width="13.140625" bestFit="1" customWidth="1"/>
    <col min="8195" max="8195" width="116.42578125" bestFit="1" customWidth="1"/>
    <col min="8449" max="8449" width="13.140625" bestFit="1" customWidth="1"/>
    <col min="8451" max="8451" width="116.42578125" bestFit="1" customWidth="1"/>
    <col min="8705" max="8705" width="13.140625" bestFit="1" customWidth="1"/>
    <col min="8707" max="8707" width="116.42578125" bestFit="1" customWidth="1"/>
    <col min="8961" max="8961" width="13.140625" bestFit="1" customWidth="1"/>
    <col min="8963" max="8963" width="116.42578125" bestFit="1" customWidth="1"/>
    <col min="9217" max="9217" width="13.140625" bestFit="1" customWidth="1"/>
    <col min="9219" max="9219" width="116.42578125" bestFit="1" customWidth="1"/>
    <col min="9473" max="9473" width="13.140625" bestFit="1" customWidth="1"/>
    <col min="9475" max="9475" width="116.42578125" bestFit="1" customWidth="1"/>
    <col min="9729" max="9729" width="13.140625" bestFit="1" customWidth="1"/>
    <col min="9731" max="9731" width="116.42578125" bestFit="1" customWidth="1"/>
    <col min="9985" max="9985" width="13.140625" bestFit="1" customWidth="1"/>
    <col min="9987" max="9987" width="116.42578125" bestFit="1" customWidth="1"/>
    <col min="10241" max="10241" width="13.140625" bestFit="1" customWidth="1"/>
    <col min="10243" max="10243" width="116.42578125" bestFit="1" customWidth="1"/>
    <col min="10497" max="10497" width="13.140625" bestFit="1" customWidth="1"/>
    <col min="10499" max="10499" width="116.42578125" bestFit="1" customWidth="1"/>
    <col min="10753" max="10753" width="13.140625" bestFit="1" customWidth="1"/>
    <col min="10755" max="10755" width="116.42578125" bestFit="1" customWidth="1"/>
    <col min="11009" max="11009" width="13.140625" bestFit="1" customWidth="1"/>
    <col min="11011" max="11011" width="116.42578125" bestFit="1" customWidth="1"/>
    <col min="11265" max="11265" width="13.140625" bestFit="1" customWidth="1"/>
    <col min="11267" max="11267" width="116.42578125" bestFit="1" customWidth="1"/>
    <col min="11521" max="11521" width="13.140625" bestFit="1" customWidth="1"/>
    <col min="11523" max="11523" width="116.42578125" bestFit="1" customWidth="1"/>
    <col min="11777" max="11777" width="13.140625" bestFit="1" customWidth="1"/>
    <col min="11779" max="11779" width="116.42578125" bestFit="1" customWidth="1"/>
    <col min="12033" max="12033" width="13.140625" bestFit="1" customWidth="1"/>
    <col min="12035" max="12035" width="116.42578125" bestFit="1" customWidth="1"/>
    <col min="12289" max="12289" width="13.140625" bestFit="1" customWidth="1"/>
    <col min="12291" max="12291" width="116.42578125" bestFit="1" customWidth="1"/>
    <col min="12545" max="12545" width="13.140625" bestFit="1" customWidth="1"/>
    <col min="12547" max="12547" width="116.42578125" bestFit="1" customWidth="1"/>
    <col min="12801" max="12801" width="13.140625" bestFit="1" customWidth="1"/>
    <col min="12803" max="12803" width="116.42578125" bestFit="1" customWidth="1"/>
    <col min="13057" max="13057" width="13.140625" bestFit="1" customWidth="1"/>
    <col min="13059" max="13059" width="116.42578125" bestFit="1" customWidth="1"/>
    <col min="13313" max="13313" width="13.140625" bestFit="1" customWidth="1"/>
    <col min="13315" max="13315" width="116.42578125" bestFit="1" customWidth="1"/>
    <col min="13569" max="13569" width="13.140625" bestFit="1" customWidth="1"/>
    <col min="13571" max="13571" width="116.42578125" bestFit="1" customWidth="1"/>
    <col min="13825" max="13825" width="13.140625" bestFit="1" customWidth="1"/>
    <col min="13827" max="13827" width="116.42578125" bestFit="1" customWidth="1"/>
    <col min="14081" max="14081" width="13.140625" bestFit="1" customWidth="1"/>
    <col min="14083" max="14083" width="116.42578125" bestFit="1" customWidth="1"/>
    <col min="14337" max="14337" width="13.140625" bestFit="1" customWidth="1"/>
    <col min="14339" max="14339" width="116.42578125" bestFit="1" customWidth="1"/>
    <col min="14593" max="14593" width="13.140625" bestFit="1" customWidth="1"/>
    <col min="14595" max="14595" width="116.42578125" bestFit="1" customWidth="1"/>
    <col min="14849" max="14849" width="13.140625" bestFit="1" customWidth="1"/>
    <col min="14851" max="14851" width="116.42578125" bestFit="1" customWidth="1"/>
    <col min="15105" max="15105" width="13.140625" bestFit="1" customWidth="1"/>
    <col min="15107" max="15107" width="116.42578125" bestFit="1" customWidth="1"/>
    <col min="15361" max="15361" width="13.140625" bestFit="1" customWidth="1"/>
    <col min="15363" max="15363" width="116.42578125" bestFit="1" customWidth="1"/>
    <col min="15617" max="15617" width="13.140625" bestFit="1" customWidth="1"/>
    <col min="15619" max="15619" width="116.42578125" bestFit="1" customWidth="1"/>
    <col min="15873" max="15873" width="13.140625" bestFit="1" customWidth="1"/>
    <col min="15875" max="15875" width="116.42578125" bestFit="1" customWidth="1"/>
    <col min="16129" max="16129" width="13.140625" bestFit="1" customWidth="1"/>
    <col min="16131" max="16131" width="116.42578125" bestFit="1" customWidth="1"/>
  </cols>
  <sheetData>
    <row r="1" spans="1:4">
      <c r="A1" t="s">
        <v>410</v>
      </c>
      <c r="B1" t="s">
        <v>411</v>
      </c>
      <c r="C1" t="s">
        <v>412</v>
      </c>
    </row>
    <row r="2" spans="1:4">
      <c r="A2" t="s">
        <v>413</v>
      </c>
      <c r="B2" t="s">
        <v>414</v>
      </c>
      <c r="C2" t="s">
        <v>415</v>
      </c>
    </row>
    <row r="3" spans="1:4">
      <c r="A3" t="s">
        <v>416</v>
      </c>
      <c r="B3" t="s">
        <v>417</v>
      </c>
      <c r="C3" t="s">
        <v>418</v>
      </c>
    </row>
    <row r="4" spans="1:4">
      <c r="A4" t="s">
        <v>419</v>
      </c>
      <c r="B4" t="s">
        <v>420</v>
      </c>
      <c r="C4" t="s">
        <v>421</v>
      </c>
    </row>
    <row r="5" spans="1:4">
      <c r="A5" t="s">
        <v>422</v>
      </c>
      <c r="B5" t="s">
        <v>423</v>
      </c>
      <c r="C5" t="s">
        <v>424</v>
      </c>
    </row>
    <row r="6" spans="1:4">
      <c r="A6" t="s">
        <v>425</v>
      </c>
      <c r="B6" t="s">
        <v>426</v>
      </c>
      <c r="C6" t="s">
        <v>427</v>
      </c>
      <c r="D6" t="s">
        <v>428</v>
      </c>
    </row>
    <row r="7" spans="1:4">
      <c r="A7" t="s">
        <v>429</v>
      </c>
      <c r="B7" t="s">
        <v>430</v>
      </c>
      <c r="C7" t="s">
        <v>431</v>
      </c>
    </row>
    <row r="8" spans="1:4">
      <c r="A8" t="s">
        <v>432</v>
      </c>
      <c r="B8" t="s">
        <v>433</v>
      </c>
      <c r="C8" t="s">
        <v>434</v>
      </c>
    </row>
    <row r="9" spans="1:4">
      <c r="A9" t="s">
        <v>435</v>
      </c>
      <c r="B9" t="s">
        <v>436</v>
      </c>
      <c r="C9" t="s">
        <v>437</v>
      </c>
    </row>
    <row r="10" spans="1:4">
      <c r="A10" t="s">
        <v>438</v>
      </c>
      <c r="B10" t="s">
        <v>439</v>
      </c>
      <c r="C10" t="s">
        <v>440</v>
      </c>
    </row>
    <row r="11" spans="1:4">
      <c r="A11" t="s">
        <v>441</v>
      </c>
      <c r="B11" t="s">
        <v>442</v>
      </c>
      <c r="C11" t="s">
        <v>443</v>
      </c>
    </row>
    <row r="12" spans="1:4">
      <c r="A12" t="s">
        <v>444</v>
      </c>
      <c r="B12" t="s">
        <v>445</v>
      </c>
      <c r="C12" t="s">
        <v>446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H5" sqref="H5"/>
    </sheetView>
  </sheetViews>
  <sheetFormatPr defaultRowHeight="15"/>
  <cols>
    <col min="1" max="1" width="5" style="16" bestFit="1" customWidth="1"/>
    <col min="2" max="2" width="5.140625" style="16" bestFit="1" customWidth="1"/>
    <col min="3" max="3" width="4.28515625" style="16" bestFit="1" customWidth="1"/>
    <col min="4" max="4" width="8.85546875" bestFit="1" customWidth="1"/>
    <col min="5" max="5" width="8.140625" bestFit="1" customWidth="1"/>
    <col min="6" max="6" width="5.28515625" bestFit="1" customWidth="1"/>
    <col min="7" max="7" width="11.42578125" bestFit="1" customWidth="1"/>
    <col min="8" max="8" width="6.140625" bestFit="1" customWidth="1"/>
    <col min="9" max="9" width="7.42578125" bestFit="1" customWidth="1"/>
    <col min="10" max="10" width="6.28515625" bestFit="1" customWidth="1"/>
  </cols>
  <sheetData>
    <row r="1" spans="1:11">
      <c r="A1" s="15" t="s">
        <v>402</v>
      </c>
      <c r="B1" s="15" t="s">
        <v>403</v>
      </c>
      <c r="C1" s="15" t="s">
        <v>404</v>
      </c>
      <c r="D1" s="2" t="s">
        <v>3</v>
      </c>
      <c r="E1" s="2" t="s">
        <v>4</v>
      </c>
      <c r="F1" s="2" t="s">
        <v>405</v>
      </c>
      <c r="G1" s="2" t="s">
        <v>1</v>
      </c>
      <c r="H1" s="2" t="s">
        <v>570</v>
      </c>
      <c r="I1" s="2" t="s">
        <v>571</v>
      </c>
      <c r="J1" s="2" t="s">
        <v>251</v>
      </c>
    </row>
    <row r="2" spans="1:11">
      <c r="A2" s="16">
        <v>1895</v>
      </c>
      <c r="B2" s="16">
        <v>11</v>
      </c>
      <c r="C2" s="16">
        <v>21</v>
      </c>
      <c r="D2" t="s">
        <v>95</v>
      </c>
      <c r="E2" t="s">
        <v>399</v>
      </c>
      <c r="F2">
        <v>7736</v>
      </c>
      <c r="G2" t="s">
        <v>124</v>
      </c>
      <c r="H2">
        <v>7736</v>
      </c>
      <c r="I2" t="s">
        <v>124</v>
      </c>
      <c r="K2" s="7" t="s">
        <v>401</v>
      </c>
    </row>
    <row r="3" spans="1:11">
      <c r="A3" s="16">
        <v>1899</v>
      </c>
      <c r="B3" s="16">
        <v>8</v>
      </c>
      <c r="C3" s="16">
        <v>1</v>
      </c>
      <c r="D3" t="s">
        <v>241</v>
      </c>
      <c r="E3" t="s">
        <v>262</v>
      </c>
      <c r="F3">
        <v>7804</v>
      </c>
      <c r="G3" t="s">
        <v>108</v>
      </c>
      <c r="H3">
        <v>7736</v>
      </c>
      <c r="I3" t="s">
        <v>124</v>
      </c>
      <c r="K3" s="7" t="s">
        <v>379</v>
      </c>
    </row>
    <row r="4" spans="1:11">
      <c r="A4" s="16">
        <v>1896</v>
      </c>
      <c r="B4" s="16">
        <v>9</v>
      </c>
      <c r="C4" s="16">
        <v>30</v>
      </c>
      <c r="D4" t="s">
        <v>241</v>
      </c>
      <c r="E4" t="s">
        <v>99</v>
      </c>
      <c r="F4">
        <v>7646</v>
      </c>
      <c r="G4" t="s">
        <v>124</v>
      </c>
      <c r="H4">
        <v>7736</v>
      </c>
      <c r="I4" t="s">
        <v>124</v>
      </c>
      <c r="K4" s="7" t="s">
        <v>519</v>
      </c>
    </row>
    <row r="5" spans="1:11">
      <c r="A5" s="16">
        <v>1901</v>
      </c>
      <c r="B5" s="16">
        <v>8</v>
      </c>
      <c r="C5" s="16">
        <v>15</v>
      </c>
      <c r="D5" t="s">
        <v>95</v>
      </c>
      <c r="E5" t="s">
        <v>85</v>
      </c>
      <c r="F5">
        <v>7629</v>
      </c>
      <c r="G5" t="s">
        <v>108</v>
      </c>
      <c r="H5">
        <v>7736</v>
      </c>
      <c r="I5" t="s">
        <v>124</v>
      </c>
      <c r="K5" s="7" t="s">
        <v>537</v>
      </c>
    </row>
    <row r="6" spans="1:11">
      <c r="A6" s="16">
        <v>1915</v>
      </c>
      <c r="B6" s="16">
        <v>11</v>
      </c>
      <c r="C6" s="16">
        <v>6</v>
      </c>
      <c r="D6" t="s">
        <v>567</v>
      </c>
      <c r="E6" t="s">
        <v>568</v>
      </c>
      <c r="F6">
        <v>7629</v>
      </c>
      <c r="G6" t="s">
        <v>268</v>
      </c>
      <c r="H6">
        <v>7518</v>
      </c>
      <c r="I6" t="s">
        <v>116</v>
      </c>
      <c r="K6" s="7" t="s">
        <v>569</v>
      </c>
    </row>
  </sheetData>
  <hyperlinks>
    <hyperlink ref="K2" r:id="rId1"/>
    <hyperlink ref="K3" r:id="rId2"/>
    <hyperlink ref="K4" r:id="rId3"/>
    <hyperlink ref="K5" r:id="rId4"/>
    <hyperlink ref="K6" r:id="rId5"/>
  </hyperlinks>
  <pageMargins left="0.7" right="0.7" top="0.75" bottom="0.75" header="0.3" footer="0.3"/>
  <pageSetup orientation="portrait" verticalDpi="0"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8"/>
  <sheetViews>
    <sheetView workbookViewId="0">
      <pane ySplit="1" topLeftCell="A2" activePane="bottomLeft" state="frozen"/>
      <selection pane="bottomLeft" activeCell="O38" sqref="O38"/>
    </sheetView>
  </sheetViews>
  <sheetFormatPr defaultRowHeight="15"/>
  <cols>
    <col min="1" max="1" width="9.7109375" bestFit="1" customWidth="1"/>
    <col min="2" max="2" width="8.28515625" bestFit="1" customWidth="1"/>
    <col min="3" max="4" width="5" bestFit="1" customWidth="1"/>
    <col min="5" max="5" width="10.85546875" bestFit="1" customWidth="1"/>
    <col min="6" max="6" width="8.42578125" bestFit="1" customWidth="1"/>
    <col min="7" max="7" width="8.85546875" bestFit="1" customWidth="1"/>
    <col min="8" max="8" width="5.28515625" bestFit="1" customWidth="1"/>
    <col min="9" max="9" width="4.7109375" bestFit="1" customWidth="1"/>
    <col min="10" max="11" width="4.7109375" customWidth="1"/>
    <col min="12" max="12" width="85.7109375" bestFit="1" customWidth="1"/>
    <col min="13" max="13" width="14.28515625" bestFit="1" customWidth="1"/>
    <col min="14" max="14" width="10" bestFit="1" customWidth="1"/>
    <col min="15" max="15" width="9.7109375" bestFit="1" customWidth="1"/>
  </cols>
  <sheetData>
    <row r="1" spans="1:16">
      <c r="A1" s="2" t="s">
        <v>3</v>
      </c>
      <c r="B1" s="2" t="s">
        <v>4</v>
      </c>
      <c r="C1" s="2" t="s">
        <v>9</v>
      </c>
      <c r="D1" s="2" t="s">
        <v>508</v>
      </c>
      <c r="E1" s="2" t="s">
        <v>14</v>
      </c>
      <c r="F1" s="2" t="s">
        <v>470</v>
      </c>
      <c r="G1" s="2" t="s">
        <v>1</v>
      </c>
      <c r="H1" s="2" t="s">
        <v>405</v>
      </c>
      <c r="I1" s="2" t="s">
        <v>0</v>
      </c>
      <c r="J1" s="2" t="s">
        <v>487</v>
      </c>
      <c r="K1" s="2" t="s">
        <v>488</v>
      </c>
      <c r="L1" s="2" t="s">
        <v>471</v>
      </c>
      <c r="M1" s="2" t="s">
        <v>251</v>
      </c>
      <c r="N1" s="2" t="s">
        <v>498</v>
      </c>
      <c r="O1" s="2" t="s">
        <v>499</v>
      </c>
      <c r="P1" s="1">
        <v>1900</v>
      </c>
    </row>
    <row r="2" spans="1:16">
      <c r="A2" t="s">
        <v>146</v>
      </c>
      <c r="B2" s="10" t="s">
        <v>96</v>
      </c>
      <c r="C2" s="10">
        <v>35</v>
      </c>
      <c r="D2" s="1">
        <f>1880-C2</f>
        <v>1845</v>
      </c>
      <c r="E2" s="10" t="s">
        <v>39</v>
      </c>
      <c r="G2" t="s">
        <v>481</v>
      </c>
      <c r="H2">
        <v>123</v>
      </c>
      <c r="I2" s="1">
        <v>33</v>
      </c>
      <c r="J2" s="1">
        <v>55</v>
      </c>
      <c r="K2" s="1">
        <v>18</v>
      </c>
      <c r="L2" s="7" t="s">
        <v>482</v>
      </c>
      <c r="N2" s="1" t="s">
        <v>500</v>
      </c>
      <c r="O2" s="1">
        <v>1167</v>
      </c>
      <c r="P2" s="7" t="s">
        <v>497</v>
      </c>
    </row>
    <row r="3" spans="1:16">
      <c r="A3" t="s">
        <v>146</v>
      </c>
      <c r="B3" s="10" t="s">
        <v>85</v>
      </c>
      <c r="C3" s="10">
        <v>35</v>
      </c>
      <c r="D3" s="1">
        <f t="shared" ref="D3:D33" si="0">1880-C3</f>
        <v>1845</v>
      </c>
      <c r="E3" s="10" t="s">
        <v>39</v>
      </c>
      <c r="F3" t="s">
        <v>473</v>
      </c>
      <c r="G3" t="s">
        <v>481</v>
      </c>
      <c r="H3">
        <v>123</v>
      </c>
      <c r="I3" s="1">
        <v>34</v>
      </c>
      <c r="J3" s="1">
        <v>55</v>
      </c>
      <c r="K3" s="1">
        <v>18</v>
      </c>
      <c r="L3" s="7" t="s">
        <v>482</v>
      </c>
      <c r="N3" s="1" t="s">
        <v>500</v>
      </c>
      <c r="O3" s="1">
        <v>1167</v>
      </c>
      <c r="P3" s="7" t="s">
        <v>497</v>
      </c>
    </row>
    <row r="4" spans="1:16">
      <c r="A4" t="s">
        <v>146</v>
      </c>
      <c r="B4" s="10" t="s">
        <v>85</v>
      </c>
      <c r="C4" s="10">
        <v>12</v>
      </c>
      <c r="D4" s="1">
        <f t="shared" si="0"/>
        <v>1868</v>
      </c>
      <c r="E4" s="10" t="s">
        <v>57</v>
      </c>
      <c r="F4" t="s">
        <v>458</v>
      </c>
      <c r="G4" t="s">
        <v>481</v>
      </c>
      <c r="H4">
        <v>123</v>
      </c>
      <c r="I4" s="1">
        <v>35</v>
      </c>
      <c r="J4" s="1">
        <v>55</v>
      </c>
      <c r="K4" s="1">
        <v>18</v>
      </c>
      <c r="L4" s="7" t="s">
        <v>482</v>
      </c>
      <c r="N4" s="1"/>
      <c r="O4" s="1"/>
    </row>
    <row r="5" spans="1:16">
      <c r="A5" t="s">
        <v>146</v>
      </c>
      <c r="B5" s="10" t="s">
        <v>96</v>
      </c>
      <c r="C5" s="10">
        <v>10</v>
      </c>
      <c r="D5" s="1">
        <f t="shared" si="0"/>
        <v>1870</v>
      </c>
      <c r="E5" s="10" t="s">
        <v>57</v>
      </c>
      <c r="F5" t="s">
        <v>480</v>
      </c>
      <c r="G5" t="s">
        <v>481</v>
      </c>
      <c r="H5">
        <v>123</v>
      </c>
      <c r="I5" s="1">
        <v>36</v>
      </c>
      <c r="J5" s="1">
        <v>55</v>
      </c>
      <c r="K5" s="1">
        <v>18</v>
      </c>
      <c r="L5" s="7" t="s">
        <v>482</v>
      </c>
      <c r="N5" s="1" t="s">
        <v>500</v>
      </c>
      <c r="O5" s="1">
        <v>1167</v>
      </c>
      <c r="P5" s="7" t="s">
        <v>497</v>
      </c>
    </row>
    <row r="6" spans="1:16">
      <c r="A6" t="s">
        <v>146</v>
      </c>
      <c r="B6" s="10" t="s">
        <v>483</v>
      </c>
      <c r="C6" s="10">
        <v>4</v>
      </c>
      <c r="D6" s="1">
        <f t="shared" si="0"/>
        <v>1876</v>
      </c>
      <c r="E6" s="10" t="s">
        <v>57</v>
      </c>
      <c r="F6" t="s">
        <v>458</v>
      </c>
      <c r="G6" t="s">
        <v>481</v>
      </c>
      <c r="H6">
        <v>123</v>
      </c>
      <c r="I6" s="1">
        <v>37</v>
      </c>
      <c r="J6" s="1">
        <v>55</v>
      </c>
      <c r="K6" s="1">
        <v>18</v>
      </c>
      <c r="L6" s="7" t="s">
        <v>482</v>
      </c>
      <c r="N6" s="1"/>
      <c r="O6" s="1"/>
    </row>
    <row r="7" spans="1:16">
      <c r="A7" t="s">
        <v>146</v>
      </c>
      <c r="B7" s="10" t="s">
        <v>74</v>
      </c>
      <c r="C7" s="10">
        <v>2</v>
      </c>
      <c r="D7" s="1">
        <f t="shared" si="0"/>
        <v>1878</v>
      </c>
      <c r="E7" s="10" t="s">
        <v>57</v>
      </c>
      <c r="F7" t="s">
        <v>480</v>
      </c>
      <c r="G7" t="s">
        <v>481</v>
      </c>
      <c r="H7">
        <v>123</v>
      </c>
      <c r="I7" s="1">
        <v>38</v>
      </c>
      <c r="J7" s="1">
        <v>55</v>
      </c>
      <c r="K7" s="1">
        <v>18</v>
      </c>
      <c r="L7" s="7" t="s">
        <v>482</v>
      </c>
      <c r="N7" s="1" t="s">
        <v>500</v>
      </c>
      <c r="O7" s="1">
        <v>1167</v>
      </c>
      <c r="P7" s="7" t="s">
        <v>497</v>
      </c>
    </row>
    <row r="8" spans="1:16">
      <c r="A8" t="s">
        <v>146</v>
      </c>
      <c r="B8" s="10" t="s">
        <v>484</v>
      </c>
      <c r="C8" s="10">
        <f>3/12</f>
        <v>0.25</v>
      </c>
      <c r="D8" s="1">
        <f t="shared" si="0"/>
        <v>1879.75</v>
      </c>
      <c r="E8" s="10" t="s">
        <v>57</v>
      </c>
      <c r="F8" t="s">
        <v>480</v>
      </c>
      <c r="G8" t="s">
        <v>481</v>
      </c>
      <c r="H8">
        <v>123</v>
      </c>
      <c r="I8" s="1">
        <v>39</v>
      </c>
      <c r="J8" s="1">
        <v>55</v>
      </c>
      <c r="K8" s="1">
        <v>18</v>
      </c>
      <c r="L8" s="7" t="s">
        <v>482</v>
      </c>
      <c r="N8" s="1" t="s">
        <v>500</v>
      </c>
      <c r="O8" s="1">
        <v>1167</v>
      </c>
      <c r="P8" s="7" t="s">
        <v>497</v>
      </c>
    </row>
    <row r="9" spans="1:16" s="20" customFormat="1">
      <c r="A9" s="20" t="s">
        <v>146</v>
      </c>
      <c r="B9" s="24" t="s">
        <v>44</v>
      </c>
      <c r="C9" s="24">
        <v>32</v>
      </c>
      <c r="D9" s="22">
        <f t="shared" si="0"/>
        <v>1848</v>
      </c>
      <c r="E9" s="24" t="s">
        <v>39</v>
      </c>
      <c r="G9" s="20" t="s">
        <v>455</v>
      </c>
      <c r="H9" s="20">
        <v>69</v>
      </c>
      <c r="I9" s="22">
        <v>32</v>
      </c>
      <c r="J9" s="22">
        <v>56</v>
      </c>
      <c r="K9" s="22">
        <v>24</v>
      </c>
      <c r="L9" s="21" t="s">
        <v>490</v>
      </c>
      <c r="N9" s="22"/>
      <c r="O9" s="22"/>
      <c r="P9" s="7"/>
    </row>
    <row r="10" spans="1:16" s="20" customFormat="1">
      <c r="A10" s="20" t="s">
        <v>146</v>
      </c>
      <c r="B10" s="24" t="s">
        <v>312</v>
      </c>
      <c r="C10" s="24">
        <v>32</v>
      </c>
      <c r="D10" s="22">
        <f t="shared" si="0"/>
        <v>1848</v>
      </c>
      <c r="E10" s="24" t="s">
        <v>39</v>
      </c>
      <c r="F10" s="20" t="s">
        <v>473</v>
      </c>
      <c r="G10" s="20" t="s">
        <v>455</v>
      </c>
      <c r="H10" s="20">
        <v>69</v>
      </c>
      <c r="I10" s="22">
        <v>33</v>
      </c>
      <c r="J10" s="22">
        <v>56</v>
      </c>
      <c r="K10" s="22">
        <v>24</v>
      </c>
      <c r="L10" s="21" t="s">
        <v>490</v>
      </c>
      <c r="M10" s="20" t="s">
        <v>502</v>
      </c>
      <c r="N10" s="22"/>
      <c r="O10" s="22"/>
      <c r="P10" s="7"/>
    </row>
    <row r="11" spans="1:16" s="20" customFormat="1">
      <c r="A11" s="20" t="s">
        <v>146</v>
      </c>
      <c r="B11" s="24" t="s">
        <v>84</v>
      </c>
      <c r="C11" s="24">
        <v>11</v>
      </c>
      <c r="D11" s="22">
        <f t="shared" si="0"/>
        <v>1869</v>
      </c>
      <c r="E11" s="24" t="s">
        <v>57</v>
      </c>
      <c r="F11" s="20" t="s">
        <v>480</v>
      </c>
      <c r="G11" s="20" t="s">
        <v>455</v>
      </c>
      <c r="H11" s="20">
        <v>69</v>
      </c>
      <c r="I11" s="22">
        <v>34</v>
      </c>
      <c r="J11" s="22">
        <v>56</v>
      </c>
      <c r="K11" s="22">
        <v>24</v>
      </c>
      <c r="L11" s="21" t="s">
        <v>490</v>
      </c>
      <c r="N11" s="22" t="s">
        <v>510</v>
      </c>
      <c r="O11" s="22">
        <v>549</v>
      </c>
      <c r="P11" s="7" t="s">
        <v>509</v>
      </c>
    </row>
    <row r="12" spans="1:16" s="20" customFormat="1">
      <c r="A12" s="20" t="s">
        <v>146</v>
      </c>
      <c r="B12" s="24" t="s">
        <v>96</v>
      </c>
      <c r="C12" s="24">
        <v>1</v>
      </c>
      <c r="D12" s="22">
        <f t="shared" si="0"/>
        <v>1879</v>
      </c>
      <c r="E12" s="24" t="s">
        <v>57</v>
      </c>
      <c r="F12" s="20" t="s">
        <v>480</v>
      </c>
      <c r="G12" s="20" t="s">
        <v>455</v>
      </c>
      <c r="H12" s="20">
        <v>69</v>
      </c>
      <c r="I12" s="22">
        <v>35</v>
      </c>
      <c r="J12" s="22">
        <v>56</v>
      </c>
      <c r="K12" s="22">
        <v>24</v>
      </c>
      <c r="L12" s="21" t="s">
        <v>490</v>
      </c>
      <c r="N12" s="22"/>
      <c r="O12" s="22"/>
    </row>
    <row r="13" spans="1:16" s="20" customFormat="1">
      <c r="A13" s="20" t="s">
        <v>146</v>
      </c>
      <c r="B13" s="24" t="s">
        <v>253</v>
      </c>
      <c r="C13" s="24">
        <v>27</v>
      </c>
      <c r="D13" s="22">
        <f t="shared" si="0"/>
        <v>1853</v>
      </c>
      <c r="E13" s="24" t="s">
        <v>39</v>
      </c>
      <c r="G13" s="20" t="s">
        <v>455</v>
      </c>
      <c r="H13" s="20">
        <v>69</v>
      </c>
      <c r="I13" s="22">
        <v>43</v>
      </c>
      <c r="J13" s="22">
        <v>56</v>
      </c>
      <c r="K13" s="22">
        <v>24</v>
      </c>
      <c r="L13" s="21" t="s">
        <v>490</v>
      </c>
      <c r="N13" s="22" t="s">
        <v>83</v>
      </c>
      <c r="O13" s="22">
        <v>7825</v>
      </c>
      <c r="P13" s="7" t="s">
        <v>501</v>
      </c>
    </row>
    <row r="14" spans="1:16" s="20" customFormat="1">
      <c r="A14" s="20" t="s">
        <v>146</v>
      </c>
      <c r="B14" s="24" t="s">
        <v>85</v>
      </c>
      <c r="C14" s="24">
        <v>30</v>
      </c>
      <c r="D14" s="22">
        <f t="shared" si="0"/>
        <v>1850</v>
      </c>
      <c r="E14" s="24" t="s">
        <v>39</v>
      </c>
      <c r="F14" s="20" t="s">
        <v>473</v>
      </c>
      <c r="G14" s="20" t="s">
        <v>455</v>
      </c>
      <c r="H14" s="20">
        <v>69</v>
      </c>
      <c r="I14" s="22">
        <v>44</v>
      </c>
      <c r="J14" s="22">
        <v>56</v>
      </c>
      <c r="K14" s="22">
        <v>24</v>
      </c>
      <c r="L14" s="21" t="s">
        <v>490</v>
      </c>
      <c r="N14" s="22" t="s">
        <v>83</v>
      </c>
      <c r="O14" s="22">
        <v>7825</v>
      </c>
      <c r="P14" s="7" t="s">
        <v>501</v>
      </c>
    </row>
    <row r="15" spans="1:16" s="20" customFormat="1">
      <c r="A15" s="20" t="s">
        <v>146</v>
      </c>
      <c r="B15" s="24" t="s">
        <v>253</v>
      </c>
      <c r="C15" s="24">
        <f>4/12</f>
        <v>0.33333333333333331</v>
      </c>
      <c r="D15" s="22">
        <f t="shared" si="0"/>
        <v>1879.6666666666667</v>
      </c>
      <c r="E15" s="24" t="s">
        <v>57</v>
      </c>
      <c r="F15" s="20" t="s">
        <v>480</v>
      </c>
      <c r="G15" s="20" t="s">
        <v>455</v>
      </c>
      <c r="H15" s="20">
        <v>69</v>
      </c>
      <c r="I15" s="22">
        <v>45</v>
      </c>
      <c r="J15" s="22">
        <v>56</v>
      </c>
      <c r="K15" s="22">
        <v>24</v>
      </c>
      <c r="L15" s="21" t="s">
        <v>490</v>
      </c>
      <c r="N15" s="22" t="s">
        <v>83</v>
      </c>
      <c r="O15" s="22">
        <v>7825</v>
      </c>
      <c r="P15" s="7" t="s">
        <v>501</v>
      </c>
    </row>
    <row r="16" spans="1:16" s="20" customFormat="1">
      <c r="A16" s="20" t="s">
        <v>493</v>
      </c>
      <c r="B16" s="24" t="s">
        <v>96</v>
      </c>
      <c r="C16" s="24">
        <v>20</v>
      </c>
      <c r="D16" s="22">
        <f t="shared" si="0"/>
        <v>1860</v>
      </c>
      <c r="E16" s="24" t="s">
        <v>39</v>
      </c>
      <c r="F16" s="20" t="s">
        <v>496</v>
      </c>
      <c r="G16" s="20" t="s">
        <v>455</v>
      </c>
      <c r="H16" s="20">
        <v>65</v>
      </c>
      <c r="I16" s="22">
        <v>49</v>
      </c>
      <c r="J16" s="22">
        <v>56</v>
      </c>
      <c r="K16" s="22">
        <v>25</v>
      </c>
      <c r="L16" s="21" t="s">
        <v>494</v>
      </c>
      <c r="M16" s="20" t="s">
        <v>495</v>
      </c>
      <c r="N16" s="22"/>
      <c r="O16" s="22"/>
    </row>
    <row r="17" spans="1:16">
      <c r="A17" t="s">
        <v>146</v>
      </c>
      <c r="B17" s="10" t="s">
        <v>114</v>
      </c>
      <c r="C17" s="10">
        <v>34</v>
      </c>
      <c r="D17" s="1">
        <f t="shared" si="0"/>
        <v>1846</v>
      </c>
      <c r="E17" s="10" t="s">
        <v>39</v>
      </c>
      <c r="G17" t="s">
        <v>485</v>
      </c>
      <c r="H17">
        <v>138</v>
      </c>
      <c r="I17" s="1">
        <v>28</v>
      </c>
      <c r="J17" s="1">
        <v>85</v>
      </c>
      <c r="K17" s="1">
        <v>2</v>
      </c>
      <c r="L17" s="7" t="s">
        <v>486</v>
      </c>
      <c r="N17" s="23" t="s">
        <v>504</v>
      </c>
      <c r="O17" s="23"/>
    </row>
    <row r="18" spans="1:16">
      <c r="A18" t="s">
        <v>146</v>
      </c>
      <c r="B18" s="10" t="s">
        <v>489</v>
      </c>
      <c r="C18" s="10">
        <v>28</v>
      </c>
      <c r="D18" s="1">
        <f t="shared" si="0"/>
        <v>1852</v>
      </c>
      <c r="E18" s="10" t="s">
        <v>39</v>
      </c>
      <c r="F18" t="s">
        <v>473</v>
      </c>
      <c r="G18" t="s">
        <v>485</v>
      </c>
      <c r="H18">
        <v>138</v>
      </c>
      <c r="I18" s="1">
        <v>29</v>
      </c>
      <c r="J18" s="1">
        <v>85</v>
      </c>
      <c r="K18" s="1">
        <v>2</v>
      </c>
      <c r="L18" s="7" t="s">
        <v>486</v>
      </c>
      <c r="N18" s="1" t="s">
        <v>505</v>
      </c>
      <c r="O18" s="1">
        <v>615</v>
      </c>
      <c r="P18" s="7" t="s">
        <v>503</v>
      </c>
    </row>
    <row r="19" spans="1:16">
      <c r="A19" t="s">
        <v>146</v>
      </c>
      <c r="B19" s="10" t="s">
        <v>96</v>
      </c>
      <c r="C19" s="10">
        <v>8</v>
      </c>
      <c r="D19" s="1">
        <f t="shared" si="0"/>
        <v>1872</v>
      </c>
      <c r="E19" s="10" t="s">
        <v>57</v>
      </c>
      <c r="F19" t="s">
        <v>480</v>
      </c>
      <c r="G19" t="s">
        <v>485</v>
      </c>
      <c r="H19">
        <v>138</v>
      </c>
      <c r="I19" s="1">
        <v>30</v>
      </c>
      <c r="J19" s="1">
        <v>85</v>
      </c>
      <c r="K19" s="1">
        <v>2</v>
      </c>
      <c r="L19" s="7" t="s">
        <v>486</v>
      </c>
      <c r="N19" s="1" t="s">
        <v>505</v>
      </c>
      <c r="O19" s="1">
        <v>615</v>
      </c>
      <c r="P19" s="7" t="s">
        <v>503</v>
      </c>
    </row>
    <row r="20" spans="1:16">
      <c r="A20" t="s">
        <v>146</v>
      </c>
      <c r="B20" s="10" t="s">
        <v>114</v>
      </c>
      <c r="C20" s="10">
        <v>4</v>
      </c>
      <c r="D20" s="1">
        <f t="shared" si="0"/>
        <v>1876</v>
      </c>
      <c r="E20" s="10" t="s">
        <v>57</v>
      </c>
      <c r="F20" t="s">
        <v>480</v>
      </c>
      <c r="G20" t="s">
        <v>485</v>
      </c>
      <c r="H20">
        <v>138</v>
      </c>
      <c r="I20" s="1">
        <v>31</v>
      </c>
      <c r="J20" s="1">
        <v>85</v>
      </c>
      <c r="K20" s="1">
        <v>2</v>
      </c>
      <c r="L20" s="7" t="s">
        <v>486</v>
      </c>
      <c r="N20" s="1" t="s">
        <v>505</v>
      </c>
      <c r="O20" s="1">
        <v>615</v>
      </c>
      <c r="P20" s="7" t="s">
        <v>503</v>
      </c>
    </row>
    <row r="21" spans="1:16" s="18" customFormat="1">
      <c r="A21" s="18" t="s">
        <v>146</v>
      </c>
      <c r="B21" s="25" t="s">
        <v>472</v>
      </c>
      <c r="C21" s="25">
        <v>39</v>
      </c>
      <c r="D21" s="11">
        <f t="shared" si="0"/>
        <v>1841</v>
      </c>
      <c r="E21" s="25" t="s">
        <v>39</v>
      </c>
      <c r="G21" s="18" t="s">
        <v>474</v>
      </c>
      <c r="H21" s="18">
        <v>162</v>
      </c>
      <c r="I21" s="11">
        <v>1</v>
      </c>
      <c r="J21" s="11">
        <v>85</v>
      </c>
      <c r="K21" s="11">
        <v>19</v>
      </c>
      <c r="L21" s="19" t="s">
        <v>475</v>
      </c>
      <c r="N21" s="11"/>
      <c r="O21" s="11"/>
    </row>
    <row r="22" spans="1:16" s="18" customFormat="1">
      <c r="A22" s="18" t="s">
        <v>146</v>
      </c>
      <c r="B22" s="25" t="s">
        <v>63</v>
      </c>
      <c r="C22" s="25">
        <v>39</v>
      </c>
      <c r="D22" s="11">
        <f t="shared" si="0"/>
        <v>1841</v>
      </c>
      <c r="E22" s="25" t="s">
        <v>39</v>
      </c>
      <c r="F22" s="18" t="s">
        <v>473</v>
      </c>
      <c r="G22" s="18" t="s">
        <v>474</v>
      </c>
      <c r="H22" s="18">
        <v>162</v>
      </c>
      <c r="I22" s="11">
        <v>2</v>
      </c>
      <c r="J22" s="11">
        <v>85</v>
      </c>
      <c r="K22" s="11">
        <v>19</v>
      </c>
      <c r="L22" s="19" t="s">
        <v>475</v>
      </c>
      <c r="N22" s="11"/>
      <c r="O22" s="11"/>
    </row>
    <row r="23" spans="1:16" s="18" customFormat="1">
      <c r="A23" s="18" t="s">
        <v>146</v>
      </c>
      <c r="B23" s="25" t="s">
        <v>477</v>
      </c>
      <c r="C23" s="25">
        <v>13</v>
      </c>
      <c r="D23" s="11">
        <f t="shared" si="0"/>
        <v>1867</v>
      </c>
      <c r="E23" s="25" t="s">
        <v>476</v>
      </c>
      <c r="F23" s="18" t="s">
        <v>480</v>
      </c>
      <c r="G23" s="18" t="s">
        <v>474</v>
      </c>
      <c r="H23" s="18">
        <v>162</v>
      </c>
      <c r="I23" s="11">
        <v>3</v>
      </c>
      <c r="J23" s="11">
        <v>85</v>
      </c>
      <c r="K23" s="11">
        <v>19</v>
      </c>
      <c r="L23" s="19" t="s">
        <v>475</v>
      </c>
      <c r="N23" s="11"/>
      <c r="O23" s="11"/>
    </row>
    <row r="24" spans="1:16" s="18" customFormat="1">
      <c r="A24" s="18" t="s">
        <v>146</v>
      </c>
      <c r="B24" s="25" t="s">
        <v>478</v>
      </c>
      <c r="C24" s="25">
        <v>11</v>
      </c>
      <c r="D24" s="11">
        <f t="shared" si="0"/>
        <v>1869</v>
      </c>
      <c r="E24" s="25" t="s">
        <v>476</v>
      </c>
      <c r="F24" s="18" t="s">
        <v>458</v>
      </c>
      <c r="G24" s="18" t="s">
        <v>474</v>
      </c>
      <c r="H24" s="18">
        <v>162</v>
      </c>
      <c r="I24" s="11">
        <v>4</v>
      </c>
      <c r="J24" s="11">
        <v>85</v>
      </c>
      <c r="K24" s="11">
        <v>19</v>
      </c>
      <c r="L24" s="19" t="s">
        <v>475</v>
      </c>
      <c r="N24" s="11"/>
      <c r="O24" s="11"/>
    </row>
    <row r="25" spans="1:16" s="18" customFormat="1">
      <c r="A25" s="18" t="s">
        <v>146</v>
      </c>
      <c r="B25" s="25" t="s">
        <v>479</v>
      </c>
      <c r="C25" s="25">
        <v>9</v>
      </c>
      <c r="D25" s="11">
        <f t="shared" si="0"/>
        <v>1871</v>
      </c>
      <c r="E25" s="25" t="s">
        <v>476</v>
      </c>
      <c r="F25" s="18" t="s">
        <v>480</v>
      </c>
      <c r="G25" s="18" t="s">
        <v>474</v>
      </c>
      <c r="H25" s="18">
        <v>162</v>
      </c>
      <c r="I25" s="11">
        <v>5</v>
      </c>
      <c r="J25" s="11">
        <v>85</v>
      </c>
      <c r="K25" s="11">
        <v>19</v>
      </c>
      <c r="L25" s="19" t="s">
        <v>475</v>
      </c>
      <c r="N25" s="11"/>
      <c r="O25" s="11"/>
    </row>
    <row r="26" spans="1:16" s="18" customFormat="1">
      <c r="A26" s="18" t="s">
        <v>146</v>
      </c>
      <c r="B26" s="25" t="s">
        <v>85</v>
      </c>
      <c r="C26" s="25">
        <v>4</v>
      </c>
      <c r="D26" s="11">
        <f t="shared" si="0"/>
        <v>1876</v>
      </c>
      <c r="E26" s="25" t="s">
        <v>57</v>
      </c>
      <c r="F26" s="18" t="s">
        <v>458</v>
      </c>
      <c r="G26" s="18" t="s">
        <v>474</v>
      </c>
      <c r="H26" s="18">
        <v>162</v>
      </c>
      <c r="I26" s="11">
        <v>6</v>
      </c>
      <c r="J26" s="11">
        <v>85</v>
      </c>
      <c r="K26" s="11">
        <v>19</v>
      </c>
      <c r="L26" s="19" t="s">
        <v>475</v>
      </c>
      <c r="N26" s="11"/>
      <c r="O26" s="11"/>
    </row>
    <row r="27" spans="1:16">
      <c r="A27" t="s">
        <v>146</v>
      </c>
      <c r="B27" s="10" t="s">
        <v>84</v>
      </c>
      <c r="C27" s="10">
        <v>38</v>
      </c>
      <c r="D27" s="1">
        <f t="shared" si="0"/>
        <v>1842</v>
      </c>
      <c r="E27" s="10" t="s">
        <v>39</v>
      </c>
      <c r="G27" t="s">
        <v>491</v>
      </c>
      <c r="H27">
        <v>113</v>
      </c>
      <c r="I27" s="1">
        <v>34</v>
      </c>
      <c r="J27" s="1">
        <v>85</v>
      </c>
      <c r="K27" s="1">
        <v>26</v>
      </c>
      <c r="L27" s="7" t="s">
        <v>492</v>
      </c>
      <c r="N27" s="1"/>
      <c r="O27" s="1"/>
    </row>
    <row r="28" spans="1:16">
      <c r="A28" t="s">
        <v>146</v>
      </c>
      <c r="B28" s="10" t="s">
        <v>61</v>
      </c>
      <c r="C28" s="10">
        <v>34</v>
      </c>
      <c r="D28" s="1">
        <f t="shared" si="0"/>
        <v>1846</v>
      </c>
      <c r="E28" s="10" t="s">
        <v>39</v>
      </c>
      <c r="F28" t="s">
        <v>473</v>
      </c>
      <c r="G28" t="s">
        <v>491</v>
      </c>
      <c r="H28">
        <v>113</v>
      </c>
      <c r="I28" s="1">
        <v>35</v>
      </c>
      <c r="J28" s="1">
        <v>85</v>
      </c>
      <c r="K28" s="1">
        <v>26</v>
      </c>
      <c r="L28" s="7" t="s">
        <v>492</v>
      </c>
      <c r="N28" s="1"/>
      <c r="O28" s="1"/>
    </row>
    <row r="29" spans="1:16">
      <c r="A29" t="s">
        <v>146</v>
      </c>
      <c r="B29" s="10" t="s">
        <v>85</v>
      </c>
      <c r="C29" s="10">
        <v>7</v>
      </c>
      <c r="D29" s="1">
        <f t="shared" si="0"/>
        <v>1873</v>
      </c>
      <c r="E29" s="10" t="s">
        <v>39</v>
      </c>
      <c r="F29" t="s">
        <v>458</v>
      </c>
      <c r="G29" t="s">
        <v>491</v>
      </c>
      <c r="H29">
        <v>113</v>
      </c>
      <c r="I29" s="1">
        <v>36</v>
      </c>
      <c r="J29" s="1">
        <v>85</v>
      </c>
      <c r="K29" s="1">
        <v>26</v>
      </c>
      <c r="L29" s="7" t="s">
        <v>492</v>
      </c>
      <c r="N29" s="1"/>
      <c r="O29" s="1"/>
    </row>
    <row r="30" spans="1:16">
      <c r="A30" t="s">
        <v>146</v>
      </c>
      <c r="B30" s="10" t="s">
        <v>61</v>
      </c>
      <c r="C30" s="10">
        <v>2</v>
      </c>
      <c r="D30" s="1">
        <f t="shared" si="0"/>
        <v>1878</v>
      </c>
      <c r="E30" s="10" t="s">
        <v>57</v>
      </c>
      <c r="F30" t="s">
        <v>458</v>
      </c>
      <c r="G30" t="s">
        <v>491</v>
      </c>
      <c r="H30">
        <v>113</v>
      </c>
      <c r="I30" s="1">
        <v>37</v>
      </c>
      <c r="J30" s="1">
        <v>85</v>
      </c>
      <c r="K30" s="1">
        <v>26</v>
      </c>
      <c r="L30" s="7" t="s">
        <v>492</v>
      </c>
      <c r="N30" s="1"/>
      <c r="O30" s="1"/>
    </row>
    <row r="31" spans="1:16">
      <c r="A31" t="s">
        <v>146</v>
      </c>
      <c r="B31" s="10" t="s">
        <v>44</v>
      </c>
      <c r="C31" s="10">
        <f>3/12</f>
        <v>0.25</v>
      </c>
      <c r="D31" s="1">
        <f t="shared" si="0"/>
        <v>1879.75</v>
      </c>
      <c r="E31" s="10" t="s">
        <v>57</v>
      </c>
      <c r="F31" t="s">
        <v>480</v>
      </c>
      <c r="G31" t="s">
        <v>491</v>
      </c>
      <c r="H31">
        <v>113</v>
      </c>
      <c r="I31" s="1">
        <v>38</v>
      </c>
      <c r="J31" s="1">
        <v>85</v>
      </c>
      <c r="K31" s="1">
        <v>26</v>
      </c>
      <c r="L31" s="7" t="s">
        <v>492</v>
      </c>
      <c r="N31" s="1"/>
      <c r="O31" s="1"/>
    </row>
    <row r="32" spans="1:16">
      <c r="A32" t="s">
        <v>146</v>
      </c>
      <c r="B32" s="10" t="s">
        <v>96</v>
      </c>
      <c r="C32" s="10">
        <v>12</v>
      </c>
      <c r="D32" s="1">
        <f t="shared" si="0"/>
        <v>1868</v>
      </c>
      <c r="E32" s="10" t="s">
        <v>39</v>
      </c>
      <c r="F32" t="s">
        <v>480</v>
      </c>
      <c r="G32" t="s">
        <v>491</v>
      </c>
      <c r="H32">
        <v>113</v>
      </c>
      <c r="I32" s="1">
        <v>39</v>
      </c>
      <c r="J32" s="1">
        <v>85</v>
      </c>
      <c r="K32" s="1">
        <v>26</v>
      </c>
      <c r="L32" s="7" t="s">
        <v>492</v>
      </c>
      <c r="N32" s="1" t="s">
        <v>507</v>
      </c>
      <c r="O32" s="1"/>
      <c r="P32" s="7" t="s">
        <v>506</v>
      </c>
    </row>
    <row r="33" spans="1:16">
      <c r="A33" t="s">
        <v>146</v>
      </c>
      <c r="B33" t="s">
        <v>84</v>
      </c>
      <c r="C33">
        <v>11</v>
      </c>
      <c r="D33" s="1">
        <f t="shared" si="0"/>
        <v>1869</v>
      </c>
      <c r="E33" t="s">
        <v>39</v>
      </c>
      <c r="F33" t="s">
        <v>480</v>
      </c>
      <c r="G33" t="s">
        <v>491</v>
      </c>
      <c r="H33">
        <v>113</v>
      </c>
      <c r="I33" s="1">
        <v>40</v>
      </c>
      <c r="J33" s="1">
        <v>85</v>
      </c>
      <c r="K33" s="1">
        <v>26</v>
      </c>
      <c r="L33" s="7" t="s">
        <v>492</v>
      </c>
      <c r="N33" s="1"/>
      <c r="O33" s="1"/>
    </row>
    <row r="35" spans="1:16">
      <c r="A35" s="26" t="s">
        <v>511</v>
      </c>
      <c r="B35" s="26" t="s">
        <v>512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 t="s">
        <v>515</v>
      </c>
      <c r="O35" s="26">
        <v>1001</v>
      </c>
      <c r="P35" s="7" t="s">
        <v>516</v>
      </c>
    </row>
    <row r="36" spans="1:16">
      <c r="A36" s="26" t="s">
        <v>511</v>
      </c>
      <c r="B36" s="26" t="s">
        <v>512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 t="s">
        <v>514</v>
      </c>
      <c r="N36" s="26" t="s">
        <v>513</v>
      </c>
      <c r="O36" s="26">
        <v>2708</v>
      </c>
    </row>
    <row r="37" spans="1:16">
      <c r="A37" s="26" t="s">
        <v>511</v>
      </c>
      <c r="B37" s="26" t="s">
        <v>512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 t="s">
        <v>517</v>
      </c>
      <c r="N37" s="26" t="s">
        <v>518</v>
      </c>
      <c r="O37" s="26">
        <v>2244</v>
      </c>
    </row>
    <row r="38" spans="1:16">
      <c r="A38" s="26" t="s">
        <v>146</v>
      </c>
      <c r="B38" s="26" t="s">
        <v>44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 t="s">
        <v>517</v>
      </c>
      <c r="N38" s="26" t="s">
        <v>518</v>
      </c>
      <c r="O38" s="26">
        <v>2244</v>
      </c>
    </row>
  </sheetData>
  <sortState ref="A2:M33">
    <sortCondition ref="J2:J33"/>
    <sortCondition ref="K2:K33"/>
    <sortCondition ref="I2:I33"/>
  </sortState>
  <hyperlinks>
    <hyperlink ref="L16" r:id="rId1"/>
    <hyperlink ref="P2" r:id="rId2"/>
    <hyperlink ref="P3" r:id="rId3"/>
    <hyperlink ref="P7:P8" r:id="rId4" display="http://search.ancestry.com/Browse/view.aspx?dbid=7602&amp;path=Illinois.Cook.Chicago+Ward+27.839.14&amp;sid=&amp;gskw=Joseph+Sedlacek&amp;cr=1"/>
    <hyperlink ref="L20" r:id="rId5"/>
    <hyperlink ref="P5" r:id="rId6"/>
    <hyperlink ref="P32" r:id="rId7"/>
    <hyperlink ref="L2" r:id="rId8"/>
    <hyperlink ref="L3" r:id="rId9"/>
    <hyperlink ref="L27" r:id="rId10"/>
    <hyperlink ref="P11" r:id="rId11"/>
    <hyperlink ref="P35" r:id="rId12"/>
  </hyperlinks>
  <pageMargins left="0.7" right="0.7" top="0.75" bottom="0.75" header="0.3" footer="0.3"/>
  <pageSetup orientation="portrait" verticalDpi="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9"/>
  <sheetViews>
    <sheetView tabSelected="1" workbookViewId="0">
      <selection activeCell="C24" sqref="C24"/>
    </sheetView>
  </sheetViews>
  <sheetFormatPr defaultRowHeight="15"/>
  <sheetData>
    <row r="1" spans="1:15">
      <c r="A1" s="2" t="s">
        <v>3</v>
      </c>
      <c r="B1" s="2" t="s">
        <v>249</v>
      </c>
      <c r="H1" s="11" t="s">
        <v>325</v>
      </c>
      <c r="I1" s="1"/>
      <c r="O1" s="5" t="s">
        <v>239</v>
      </c>
    </row>
    <row r="2" spans="1:15">
      <c r="A2" t="s">
        <v>180</v>
      </c>
      <c r="B2">
        <v>7</v>
      </c>
      <c r="D2" t="str">
        <f t="shared" ref="D2:D32" si="0">CONCATENATE("&lt;li&gt;",A2," (",B2,")")</f>
        <v>&lt;li&gt;Babicky (7)</v>
      </c>
      <c r="H2" s="1" t="s">
        <v>326</v>
      </c>
      <c r="I2" t="s">
        <v>327</v>
      </c>
      <c r="O2" s="5" t="s">
        <v>239</v>
      </c>
    </row>
    <row r="3" spans="1:15">
      <c r="A3" t="s">
        <v>126</v>
      </c>
      <c r="B3">
        <v>1</v>
      </c>
      <c r="D3" t="str">
        <f t="shared" si="0"/>
        <v>&lt;li&gt;Bavez (1)</v>
      </c>
      <c r="H3" s="1" t="s">
        <v>328</v>
      </c>
      <c r="I3" t="s">
        <v>329</v>
      </c>
      <c r="O3" s="5" t="s">
        <v>239</v>
      </c>
    </row>
    <row r="4" spans="1:15">
      <c r="A4" t="s">
        <v>145</v>
      </c>
      <c r="B4">
        <v>6</v>
      </c>
      <c r="D4" t="str">
        <f t="shared" si="0"/>
        <v>&lt;li&gt;Bevan (6)</v>
      </c>
      <c r="H4" s="1" t="s">
        <v>330</v>
      </c>
      <c r="I4" t="s">
        <v>331</v>
      </c>
      <c r="O4" s="5" t="s">
        <v>239</v>
      </c>
    </row>
    <row r="5" spans="1:15">
      <c r="A5" t="s">
        <v>118</v>
      </c>
      <c r="B5">
        <v>6</v>
      </c>
      <c r="D5" t="str">
        <f t="shared" si="0"/>
        <v>&lt;li&gt;Bumba (6)</v>
      </c>
      <c r="O5" s="5" t="s">
        <v>239</v>
      </c>
    </row>
    <row r="6" spans="1:15">
      <c r="A6" t="s">
        <v>234</v>
      </c>
      <c r="B6">
        <v>3</v>
      </c>
      <c r="D6" t="str">
        <f t="shared" si="0"/>
        <v>&lt;li&gt;Bunta (3)</v>
      </c>
      <c r="O6" s="5" t="s">
        <v>239</v>
      </c>
    </row>
    <row r="7" spans="1:15">
      <c r="A7" t="s">
        <v>252</v>
      </c>
      <c r="B7">
        <v>10</v>
      </c>
      <c r="D7" t="str">
        <f t="shared" si="0"/>
        <v>&lt;li&gt;Charvat (10)</v>
      </c>
      <c r="O7" s="5" t="s">
        <v>241</v>
      </c>
    </row>
    <row r="8" spans="1:15">
      <c r="A8" t="s">
        <v>235</v>
      </c>
      <c r="B8">
        <v>1</v>
      </c>
      <c r="D8" t="str">
        <f t="shared" si="0"/>
        <v>&lt;li&gt;Cismanik (1)</v>
      </c>
      <c r="O8" s="5" t="s">
        <v>241</v>
      </c>
    </row>
    <row r="9" spans="1:15">
      <c r="A9" t="s">
        <v>32</v>
      </c>
      <c r="B9">
        <v>2</v>
      </c>
      <c r="D9" t="str">
        <f t="shared" si="0"/>
        <v>&lt;li&gt;Dolezal (2)</v>
      </c>
      <c r="O9" s="5" t="s">
        <v>241</v>
      </c>
    </row>
    <row r="10" spans="1:15">
      <c r="A10" t="s">
        <v>139</v>
      </c>
      <c r="B10">
        <v>3</v>
      </c>
      <c r="D10" t="str">
        <f t="shared" si="0"/>
        <v>&lt;li&gt;Dvorak (3)</v>
      </c>
      <c r="O10" s="5" t="s">
        <v>241</v>
      </c>
    </row>
    <row r="11" spans="1:15">
      <c r="A11" t="s">
        <v>59</v>
      </c>
      <c r="B11">
        <v>5</v>
      </c>
      <c r="D11" t="str">
        <f t="shared" si="0"/>
        <v>&lt;li&gt;Fafegta (5)</v>
      </c>
      <c r="O11" s="5" t="s">
        <v>241</v>
      </c>
    </row>
    <row r="12" spans="1:15">
      <c r="A12" t="s">
        <v>117</v>
      </c>
      <c r="B12">
        <v>5</v>
      </c>
      <c r="D12" t="str">
        <f t="shared" si="0"/>
        <v>&lt;li&gt;Forst (5)</v>
      </c>
      <c r="O12" s="5" t="s">
        <v>241</v>
      </c>
    </row>
    <row r="13" spans="1:15">
      <c r="A13" t="s">
        <v>178</v>
      </c>
      <c r="B13">
        <v>3</v>
      </c>
      <c r="D13" t="str">
        <f t="shared" si="0"/>
        <v>&lt;li&gt;Grancheck (3)</v>
      </c>
      <c r="O13" s="5" t="s">
        <v>241</v>
      </c>
    </row>
    <row r="14" spans="1:15">
      <c r="A14" t="s">
        <v>176</v>
      </c>
      <c r="B14">
        <v>4</v>
      </c>
      <c r="D14" t="str">
        <f t="shared" si="0"/>
        <v>&lt;li&gt;Hahn (4)</v>
      </c>
      <c r="O14" s="5" t="s">
        <v>242</v>
      </c>
    </row>
    <row r="15" spans="1:15">
      <c r="A15" t="s">
        <v>150</v>
      </c>
      <c r="B15">
        <v>4</v>
      </c>
      <c r="D15" t="str">
        <f t="shared" si="0"/>
        <v>&lt;li&gt;Hamous (4)</v>
      </c>
      <c r="O15" s="5" t="s">
        <v>242</v>
      </c>
    </row>
    <row r="16" spans="1:15">
      <c r="A16" t="s">
        <v>121</v>
      </c>
      <c r="B16">
        <v>7</v>
      </c>
      <c r="D16" t="str">
        <f t="shared" si="0"/>
        <v>&lt;li&gt;Havlice (7)</v>
      </c>
      <c r="O16" s="5" t="s">
        <v>242</v>
      </c>
    </row>
    <row r="17" spans="1:15">
      <c r="A17" t="s">
        <v>138</v>
      </c>
      <c r="B17">
        <v>4</v>
      </c>
      <c r="D17" t="str">
        <f t="shared" si="0"/>
        <v>&lt;li&gt;Hayda (4)</v>
      </c>
      <c r="O17" s="5" t="s">
        <v>242</v>
      </c>
    </row>
    <row r="18" spans="1:15">
      <c r="A18" t="s">
        <v>134</v>
      </c>
      <c r="B18">
        <v>3</v>
      </c>
      <c r="D18" t="str">
        <f t="shared" si="0"/>
        <v>&lt;li&gt;Heyda (3)</v>
      </c>
      <c r="O18" s="5" t="s">
        <v>242</v>
      </c>
    </row>
    <row r="19" spans="1:15">
      <c r="A19" t="s">
        <v>127</v>
      </c>
      <c r="B19">
        <v>3</v>
      </c>
      <c r="D19" t="str">
        <f t="shared" si="0"/>
        <v>&lt;li&gt;Hlavka (3)</v>
      </c>
      <c r="O19" s="5" t="s">
        <v>242</v>
      </c>
    </row>
    <row r="20" spans="1:15">
      <c r="A20" t="s">
        <v>166</v>
      </c>
      <c r="B20">
        <v>6</v>
      </c>
      <c r="D20" t="str">
        <f t="shared" si="0"/>
        <v>&lt;li&gt;Jelen (6)</v>
      </c>
      <c r="O20" s="5" t="s">
        <v>244</v>
      </c>
    </row>
    <row r="21" spans="1:15">
      <c r="A21" t="s">
        <v>236</v>
      </c>
      <c r="B21">
        <v>4</v>
      </c>
      <c r="D21" t="str">
        <f t="shared" si="0"/>
        <v>&lt;li&gt;King (4)</v>
      </c>
      <c r="O21" s="5" t="s">
        <v>244</v>
      </c>
    </row>
    <row r="22" spans="1:15">
      <c r="A22" t="s">
        <v>181</v>
      </c>
      <c r="B22">
        <v>6</v>
      </c>
      <c r="D22" t="str">
        <f t="shared" si="0"/>
        <v>&lt;li&gt;Kneze (6)</v>
      </c>
      <c r="O22" s="5" t="s">
        <v>113</v>
      </c>
    </row>
    <row r="23" spans="1:15">
      <c r="A23" t="s">
        <v>203</v>
      </c>
      <c r="B23">
        <v>5</v>
      </c>
      <c r="D23" t="str">
        <f t="shared" si="0"/>
        <v>&lt;li&gt;Koci (5)</v>
      </c>
      <c r="O23" s="5" t="s">
        <v>113</v>
      </c>
    </row>
    <row r="24" spans="1:15">
      <c r="A24" t="s">
        <v>128</v>
      </c>
      <c r="B24">
        <v>4</v>
      </c>
      <c r="D24" t="str">
        <f t="shared" si="0"/>
        <v>&lt;li&gt;Kolar (4)</v>
      </c>
      <c r="O24" s="5" t="s">
        <v>113</v>
      </c>
    </row>
    <row r="25" spans="1:15">
      <c r="A25" t="s">
        <v>191</v>
      </c>
      <c r="B25">
        <v>3</v>
      </c>
      <c r="D25" t="str">
        <f t="shared" si="0"/>
        <v>&lt;li&gt;Kotva (3)</v>
      </c>
      <c r="O25" s="5" t="s">
        <v>113</v>
      </c>
    </row>
    <row r="26" spans="1:15">
      <c r="A26" t="s">
        <v>69</v>
      </c>
      <c r="B26">
        <v>8</v>
      </c>
      <c r="D26" t="str">
        <f t="shared" si="0"/>
        <v>&lt;li&gt;Koutecky (8)</v>
      </c>
      <c r="O26" s="5" t="s">
        <v>113</v>
      </c>
    </row>
    <row r="27" spans="1:15">
      <c r="A27" t="s">
        <v>241</v>
      </c>
      <c r="B27">
        <v>7</v>
      </c>
      <c r="D27" t="str">
        <f t="shared" si="0"/>
        <v>&lt;li&gt;Krikava (7)</v>
      </c>
      <c r="O27" s="5" t="s">
        <v>248</v>
      </c>
    </row>
    <row r="28" spans="1:15">
      <c r="A28" t="s">
        <v>167</v>
      </c>
      <c r="B28">
        <v>6</v>
      </c>
      <c r="D28" t="str">
        <f t="shared" si="0"/>
        <v>&lt;li&gt;Krucek (6)</v>
      </c>
      <c r="O28" s="5" t="s">
        <v>248</v>
      </c>
    </row>
    <row r="29" spans="1:15">
      <c r="A29" t="s">
        <v>228</v>
      </c>
      <c r="B29">
        <v>1</v>
      </c>
      <c r="D29" t="str">
        <f t="shared" si="0"/>
        <v>&lt;li&gt;Landa (1)</v>
      </c>
      <c r="O29" s="5" t="s">
        <v>248</v>
      </c>
    </row>
    <row r="30" spans="1:15">
      <c r="A30" t="s">
        <v>133</v>
      </c>
      <c r="B30">
        <v>1</v>
      </c>
      <c r="D30" t="str">
        <f t="shared" si="0"/>
        <v>&lt;li&gt;Lukes (1)</v>
      </c>
      <c r="O30" s="5" t="s">
        <v>248</v>
      </c>
    </row>
    <row r="31" spans="1:15">
      <c r="A31" t="s">
        <v>193</v>
      </c>
      <c r="B31">
        <v>1</v>
      </c>
      <c r="D31" t="str">
        <f t="shared" si="0"/>
        <v>&lt;li&gt;Madden (1)</v>
      </c>
      <c r="O31" s="5" t="s">
        <v>248</v>
      </c>
    </row>
    <row r="32" spans="1:15">
      <c r="A32" t="s">
        <v>95</v>
      </c>
      <c r="B32">
        <v>17</v>
      </c>
      <c r="D32" t="str">
        <f t="shared" si="0"/>
        <v>&lt;li&gt;Marek (17)</v>
      </c>
      <c r="O32" s="5" t="s">
        <v>248</v>
      </c>
    </row>
    <row r="33" spans="1:15">
      <c r="A33" t="s">
        <v>206</v>
      </c>
      <c r="B33">
        <v>4</v>
      </c>
      <c r="D33" t="str">
        <f t="shared" ref="D33:D60" si="1">CONCATENATE("&lt;li&gt;",A33," (",B33,")")</f>
        <v>&lt;li&gt;Mayzis (4)</v>
      </c>
      <c r="O33" s="5" t="s">
        <v>232</v>
      </c>
    </row>
    <row r="34" spans="1:15">
      <c r="A34" t="s">
        <v>248</v>
      </c>
      <c r="B34">
        <v>6</v>
      </c>
      <c r="D34" t="str">
        <f t="shared" si="1"/>
        <v>&lt;li&gt;Meslich (6)</v>
      </c>
      <c r="O34" s="5" t="s">
        <v>232</v>
      </c>
    </row>
    <row r="35" spans="1:15">
      <c r="A35" t="s">
        <v>110</v>
      </c>
      <c r="B35">
        <v>5</v>
      </c>
      <c r="D35" t="str">
        <f t="shared" si="1"/>
        <v>&lt;li&gt;Novy (5)</v>
      </c>
      <c r="O35" s="5" t="s">
        <v>232</v>
      </c>
    </row>
    <row r="36" spans="1:15">
      <c r="A36" t="s">
        <v>144</v>
      </c>
      <c r="B36">
        <v>7</v>
      </c>
      <c r="D36" t="str">
        <f t="shared" si="1"/>
        <v>&lt;li&gt;Pavlik (7)</v>
      </c>
      <c r="O36" s="5" t="s">
        <v>232</v>
      </c>
    </row>
    <row r="37" spans="1:15">
      <c r="A37" t="s">
        <v>147</v>
      </c>
      <c r="B37">
        <v>5</v>
      </c>
      <c r="D37" t="str">
        <f t="shared" si="1"/>
        <v>&lt;li&gt;Pech (5)</v>
      </c>
      <c r="O37" s="5" t="s">
        <v>234</v>
      </c>
    </row>
    <row r="38" spans="1:15">
      <c r="A38" s="26" t="s">
        <v>131</v>
      </c>
      <c r="B38" s="26">
        <v>4</v>
      </c>
      <c r="C38" s="26"/>
      <c r="D38" s="26" t="str">
        <f t="shared" si="1"/>
        <v>&lt;li&gt;Ruzicka (4)</v>
      </c>
      <c r="E38" s="26"/>
      <c r="O38" s="5" t="s">
        <v>234</v>
      </c>
    </row>
    <row r="39" spans="1:15">
      <c r="A39" t="s">
        <v>188</v>
      </c>
      <c r="B39">
        <v>5</v>
      </c>
      <c r="D39" t="str">
        <f t="shared" si="1"/>
        <v>&lt;li&gt;Schultz (5)</v>
      </c>
      <c r="O39" s="5" t="s">
        <v>234</v>
      </c>
    </row>
    <row r="40" spans="1:15">
      <c r="A40" t="s">
        <v>146</v>
      </c>
      <c r="B40">
        <v>23</v>
      </c>
      <c r="D40" t="str">
        <f t="shared" si="1"/>
        <v>&lt;li&gt;Sedlacek (23)</v>
      </c>
      <c r="O40" s="5" t="s">
        <v>235</v>
      </c>
    </row>
    <row r="41" spans="1:15">
      <c r="A41" t="s">
        <v>244</v>
      </c>
      <c r="B41">
        <v>2</v>
      </c>
      <c r="D41" t="str">
        <f t="shared" si="1"/>
        <v>&lt;li&gt;Sejsek (2)</v>
      </c>
      <c r="O41" s="5" t="s">
        <v>236</v>
      </c>
    </row>
    <row r="42" spans="1:15">
      <c r="A42" t="s">
        <v>215</v>
      </c>
      <c r="B42">
        <v>7</v>
      </c>
      <c r="D42" t="str">
        <f t="shared" si="1"/>
        <v>&lt;li&gt;Siman (7)</v>
      </c>
      <c r="O42" s="5" t="s">
        <v>236</v>
      </c>
    </row>
    <row r="43" spans="1:15">
      <c r="A43" t="s">
        <v>210</v>
      </c>
      <c r="B43">
        <v>2</v>
      </c>
      <c r="D43" t="str">
        <f t="shared" si="1"/>
        <v>&lt;li&gt;Springer (2)</v>
      </c>
      <c r="O43" s="5" t="s">
        <v>236</v>
      </c>
    </row>
    <row r="44" spans="1:15">
      <c r="A44" t="s">
        <v>43</v>
      </c>
      <c r="B44">
        <v>5</v>
      </c>
      <c r="D44" t="str">
        <f t="shared" si="1"/>
        <v>&lt;li&gt;Springle (5)</v>
      </c>
      <c r="O44" s="5" t="s">
        <v>236</v>
      </c>
    </row>
    <row r="45" spans="1:15">
      <c r="A45" t="s">
        <v>125</v>
      </c>
      <c r="B45">
        <v>4</v>
      </c>
      <c r="D45" t="str">
        <f t="shared" si="1"/>
        <v>&lt;li&gt;Stanek (4)</v>
      </c>
      <c r="O45" s="5" t="s">
        <v>226</v>
      </c>
    </row>
    <row r="46" spans="1:15">
      <c r="A46" t="s">
        <v>226</v>
      </c>
      <c r="B46">
        <v>8</v>
      </c>
      <c r="D46" t="str">
        <f t="shared" si="1"/>
        <v>&lt;li&gt;Stanka (8)</v>
      </c>
      <c r="O46" s="5" t="s">
        <v>226</v>
      </c>
    </row>
    <row r="47" spans="1:15">
      <c r="A47" t="s">
        <v>208</v>
      </c>
      <c r="B47">
        <v>4</v>
      </c>
      <c r="D47" t="str">
        <f t="shared" si="1"/>
        <v>&lt;li&gt;Steininger (4)</v>
      </c>
      <c r="O47" s="5" t="s">
        <v>226</v>
      </c>
    </row>
    <row r="48" spans="1:15">
      <c r="A48" t="s">
        <v>165</v>
      </c>
      <c r="B48">
        <v>7</v>
      </c>
      <c r="D48" t="str">
        <f t="shared" si="1"/>
        <v>&lt;li&gt;Strunce (7)</v>
      </c>
      <c r="O48" s="5" t="s">
        <v>226</v>
      </c>
    </row>
    <row r="49" spans="1:15">
      <c r="A49" t="s">
        <v>242</v>
      </c>
      <c r="B49">
        <v>6</v>
      </c>
      <c r="D49" t="str">
        <f t="shared" si="1"/>
        <v>&lt;li&gt;Tomin (6)</v>
      </c>
      <c r="O49" s="5" t="s">
        <v>226</v>
      </c>
    </row>
    <row r="50" spans="1:15">
      <c r="A50" t="s">
        <v>332</v>
      </c>
      <c r="B50">
        <v>9</v>
      </c>
      <c r="D50" t="str">
        <f t="shared" si="1"/>
        <v>&lt;li&gt;Triska (9)</v>
      </c>
      <c r="O50" s="5" t="s">
        <v>226</v>
      </c>
    </row>
    <row r="51" spans="1:15">
      <c r="A51" t="s">
        <v>143</v>
      </c>
      <c r="B51">
        <v>6</v>
      </c>
      <c r="D51" t="str">
        <f t="shared" si="1"/>
        <v>&lt;li&gt;Urban (6)</v>
      </c>
      <c r="O51" s="5" t="s">
        <v>226</v>
      </c>
    </row>
    <row r="52" spans="1:15">
      <c r="A52" t="s">
        <v>113</v>
      </c>
      <c r="B52">
        <v>12</v>
      </c>
      <c r="D52" t="str">
        <f t="shared" si="1"/>
        <v>&lt;li&gt;Vesely (12)</v>
      </c>
      <c r="O52" s="5" t="s">
        <v>226</v>
      </c>
    </row>
    <row r="53" spans="1:15">
      <c r="A53" t="s">
        <v>232</v>
      </c>
      <c r="B53">
        <v>4</v>
      </c>
      <c r="D53" t="str">
        <f t="shared" si="1"/>
        <v>&lt;li&gt;Vetrovec (4)</v>
      </c>
      <c r="O53" s="5" t="s">
        <v>95</v>
      </c>
    </row>
    <row r="54" spans="1:15">
      <c r="A54" t="s">
        <v>239</v>
      </c>
      <c r="B54">
        <v>6</v>
      </c>
      <c r="D54" t="str">
        <f t="shared" si="1"/>
        <v>&lt;li&gt;Vileta (6)</v>
      </c>
      <c r="O54" s="5" t="s">
        <v>95</v>
      </c>
    </row>
    <row r="55" spans="1:15">
      <c r="A55" t="s">
        <v>217</v>
      </c>
      <c r="B55">
        <v>8</v>
      </c>
      <c r="D55" t="str">
        <f t="shared" si="1"/>
        <v>&lt;li&gt;Vlazny (8)</v>
      </c>
      <c r="O55" s="5" t="s">
        <v>95</v>
      </c>
    </row>
    <row r="56" spans="1:15">
      <c r="A56" t="s">
        <v>151</v>
      </c>
      <c r="B56">
        <v>2</v>
      </c>
      <c r="D56" t="str">
        <f t="shared" si="1"/>
        <v>&lt;li&gt;Vostry (2)</v>
      </c>
      <c r="O56" s="5" t="s">
        <v>95</v>
      </c>
    </row>
    <row r="57" spans="1:15">
      <c r="A57" t="s">
        <v>211</v>
      </c>
      <c r="B57">
        <v>2</v>
      </c>
      <c r="D57" t="str">
        <f t="shared" si="1"/>
        <v>&lt;li&gt;Walters (2)</v>
      </c>
      <c r="O57" s="5" t="s">
        <v>228</v>
      </c>
    </row>
    <row r="58" spans="1:15">
      <c r="A58" t="s">
        <v>207</v>
      </c>
      <c r="B58">
        <v>6</v>
      </c>
      <c r="D58" t="str">
        <f t="shared" si="1"/>
        <v>&lt;li&gt;Welawitz (6)</v>
      </c>
      <c r="O58" s="5" t="s">
        <v>215</v>
      </c>
    </row>
    <row r="59" spans="1:15">
      <c r="A59" t="s">
        <v>336</v>
      </c>
      <c r="B59">
        <v>5</v>
      </c>
      <c r="D59" t="str">
        <f t="shared" si="1"/>
        <v>&lt;li&gt;Zdichynec (5)</v>
      </c>
      <c r="O59" s="5" t="s">
        <v>215</v>
      </c>
    </row>
    <row r="60" spans="1:15">
      <c r="A60" t="s">
        <v>171</v>
      </c>
      <c r="B60">
        <v>5</v>
      </c>
      <c r="D60" t="str">
        <f t="shared" si="1"/>
        <v>&lt;li&gt;Zeman (5)</v>
      </c>
      <c r="O60" s="5" t="s">
        <v>215</v>
      </c>
    </row>
    <row r="61" spans="1:15">
      <c r="O61" s="5" t="s">
        <v>215</v>
      </c>
    </row>
    <row r="62" spans="1:15">
      <c r="O62" s="5" t="s">
        <v>215</v>
      </c>
    </row>
    <row r="63" spans="1:15">
      <c r="O63" s="5" t="s">
        <v>215</v>
      </c>
    </row>
    <row r="64" spans="1:15">
      <c r="O64" s="5" t="s">
        <v>215</v>
      </c>
    </row>
    <row r="65" spans="15:15">
      <c r="O65" s="5" t="s">
        <v>332</v>
      </c>
    </row>
    <row r="66" spans="15:15">
      <c r="O66" s="5" t="s">
        <v>332</v>
      </c>
    </row>
    <row r="67" spans="15:15">
      <c r="O67" s="5" t="s">
        <v>332</v>
      </c>
    </row>
    <row r="68" spans="15:15">
      <c r="O68" s="5" t="s">
        <v>332</v>
      </c>
    </row>
    <row r="69" spans="15:15">
      <c r="O69" s="5" t="s">
        <v>332</v>
      </c>
    </row>
    <row r="70" spans="15:15">
      <c r="O70" s="5" t="s">
        <v>332</v>
      </c>
    </row>
    <row r="71" spans="15:15">
      <c r="O71" s="5" t="s">
        <v>332</v>
      </c>
    </row>
    <row r="72" spans="15:15">
      <c r="O72" s="5" t="s">
        <v>332</v>
      </c>
    </row>
    <row r="73" spans="15:15">
      <c r="O73" s="5" t="s">
        <v>217</v>
      </c>
    </row>
    <row r="74" spans="15:15">
      <c r="O74" s="5" t="s">
        <v>217</v>
      </c>
    </row>
    <row r="75" spans="15:15">
      <c r="O75" s="5" t="s">
        <v>217</v>
      </c>
    </row>
    <row r="76" spans="15:15">
      <c r="O76" s="5" t="s">
        <v>217</v>
      </c>
    </row>
    <row r="77" spans="15:15">
      <c r="O77" s="5" t="s">
        <v>217</v>
      </c>
    </row>
    <row r="78" spans="15:15">
      <c r="O78" s="5" t="s">
        <v>217</v>
      </c>
    </row>
    <row r="79" spans="15:15">
      <c r="O79" s="5" t="s">
        <v>217</v>
      </c>
    </row>
    <row r="80" spans="15:15">
      <c r="O80" s="5" t="s">
        <v>217</v>
      </c>
    </row>
    <row r="81" spans="15:15">
      <c r="O81" s="5" t="s">
        <v>332</v>
      </c>
    </row>
    <row r="82" spans="15:15">
      <c r="O82" s="5" t="s">
        <v>203</v>
      </c>
    </row>
    <row r="83" spans="15:15">
      <c r="O83" s="5" t="s">
        <v>203</v>
      </c>
    </row>
    <row r="84" spans="15:15">
      <c r="O84" s="5" t="s">
        <v>203</v>
      </c>
    </row>
    <row r="85" spans="15:15">
      <c r="O85" s="5" t="s">
        <v>203</v>
      </c>
    </row>
    <row r="86" spans="15:15">
      <c r="O86" s="5" t="s">
        <v>203</v>
      </c>
    </row>
    <row r="87" spans="15:15">
      <c r="O87" s="5" t="s">
        <v>207</v>
      </c>
    </row>
    <row r="88" spans="15:15">
      <c r="O88" s="5" t="s">
        <v>207</v>
      </c>
    </row>
    <row r="89" spans="15:15">
      <c r="O89" s="5" t="s">
        <v>207</v>
      </c>
    </row>
    <row r="90" spans="15:15">
      <c r="O90" s="5" t="s">
        <v>207</v>
      </c>
    </row>
    <row r="91" spans="15:15">
      <c r="O91" s="5" t="s">
        <v>207</v>
      </c>
    </row>
    <row r="92" spans="15:15">
      <c r="O92" s="5" t="s">
        <v>207</v>
      </c>
    </row>
    <row r="93" spans="15:15">
      <c r="O93" s="5" t="s">
        <v>206</v>
      </c>
    </row>
    <row r="94" spans="15:15">
      <c r="O94" s="5" t="s">
        <v>206</v>
      </c>
    </row>
    <row r="95" spans="15:15">
      <c r="O95" s="5" t="s">
        <v>206</v>
      </c>
    </row>
    <row r="96" spans="15:15">
      <c r="O96" s="5" t="s">
        <v>206</v>
      </c>
    </row>
    <row r="97" spans="15:15">
      <c r="O97" s="5" t="s">
        <v>208</v>
      </c>
    </row>
    <row r="98" spans="15:15">
      <c r="O98" s="5" t="s">
        <v>208</v>
      </c>
    </row>
    <row r="99" spans="15:15">
      <c r="O99" s="5" t="s">
        <v>208</v>
      </c>
    </row>
    <row r="100" spans="15:15">
      <c r="O100" s="5" t="s">
        <v>208</v>
      </c>
    </row>
    <row r="101" spans="15:15">
      <c r="O101" s="8" t="s">
        <v>146</v>
      </c>
    </row>
    <row r="102" spans="15:15">
      <c r="O102" s="8" t="s">
        <v>146</v>
      </c>
    </row>
    <row r="103" spans="15:15">
      <c r="O103" s="8" t="s">
        <v>146</v>
      </c>
    </row>
    <row r="104" spans="15:15">
      <c r="O104" s="8" t="s">
        <v>146</v>
      </c>
    </row>
    <row r="105" spans="15:15">
      <c r="O105" s="8" t="s">
        <v>146</v>
      </c>
    </row>
    <row r="106" spans="15:15">
      <c r="O106" s="8" t="s">
        <v>146</v>
      </c>
    </row>
    <row r="107" spans="15:15">
      <c r="O107" s="8" t="s">
        <v>146</v>
      </c>
    </row>
    <row r="108" spans="15:15">
      <c r="O108" s="5" t="s">
        <v>210</v>
      </c>
    </row>
    <row r="109" spans="15:15">
      <c r="O109" s="5" t="s">
        <v>210</v>
      </c>
    </row>
    <row r="110" spans="15:15">
      <c r="O110" s="5" t="s">
        <v>211</v>
      </c>
    </row>
    <row r="111" spans="15:15">
      <c r="O111" s="5" t="s">
        <v>211</v>
      </c>
    </row>
    <row r="112" spans="15:15">
      <c r="O112" s="5" t="s">
        <v>95</v>
      </c>
    </row>
    <row r="113" spans="15:15">
      <c r="O113" s="5" t="s">
        <v>95</v>
      </c>
    </row>
    <row r="114" spans="15:15">
      <c r="O114" s="5" t="s">
        <v>95</v>
      </c>
    </row>
    <row r="115" spans="15:15">
      <c r="O115" s="5" t="s">
        <v>110</v>
      </c>
    </row>
    <row r="116" spans="15:15">
      <c r="O116" s="5" t="s">
        <v>113</v>
      </c>
    </row>
    <row r="117" spans="15:15">
      <c r="O117" s="5" t="s">
        <v>113</v>
      </c>
    </row>
    <row r="118" spans="15:15">
      <c r="O118" s="5" t="s">
        <v>113</v>
      </c>
    </row>
    <row r="119" spans="15:15">
      <c r="O119" s="5" t="s">
        <v>113</v>
      </c>
    </row>
    <row r="120" spans="15:15">
      <c r="O120" s="5" t="s">
        <v>113</v>
      </c>
    </row>
    <row r="121" spans="15:15">
      <c r="O121" s="5" t="s">
        <v>113</v>
      </c>
    </row>
    <row r="122" spans="15:15">
      <c r="O122" s="5" t="s">
        <v>113</v>
      </c>
    </row>
    <row r="123" spans="15:15">
      <c r="O123" s="5" t="s">
        <v>117</v>
      </c>
    </row>
    <row r="124" spans="15:15">
      <c r="O124" s="5" t="s">
        <v>117</v>
      </c>
    </row>
    <row r="125" spans="15:15">
      <c r="O125" s="5" t="s">
        <v>117</v>
      </c>
    </row>
    <row r="126" spans="15:15">
      <c r="O126" s="5" t="s">
        <v>117</v>
      </c>
    </row>
    <row r="127" spans="15:15">
      <c r="O127" s="5" t="s">
        <v>117</v>
      </c>
    </row>
    <row r="128" spans="15:15">
      <c r="O128" s="5" t="s">
        <v>118</v>
      </c>
    </row>
    <row r="129" spans="15:15">
      <c r="O129" s="5" t="s">
        <v>118</v>
      </c>
    </row>
    <row r="130" spans="15:15">
      <c r="O130" s="5" t="s">
        <v>118</v>
      </c>
    </row>
    <row r="131" spans="15:15">
      <c r="O131" s="5" t="s">
        <v>118</v>
      </c>
    </row>
    <row r="132" spans="15:15">
      <c r="O132" s="5" t="s">
        <v>118</v>
      </c>
    </row>
    <row r="133" spans="15:15">
      <c r="O133" s="5" t="s">
        <v>118</v>
      </c>
    </row>
    <row r="134" spans="15:15">
      <c r="O134" s="5" t="s">
        <v>121</v>
      </c>
    </row>
    <row r="135" spans="15:15">
      <c r="O135" s="5" t="s">
        <v>121</v>
      </c>
    </row>
    <row r="136" spans="15:15">
      <c r="O136" s="5" t="s">
        <v>121</v>
      </c>
    </row>
    <row r="137" spans="15:15">
      <c r="O137" s="5" t="s">
        <v>121</v>
      </c>
    </row>
    <row r="138" spans="15:15">
      <c r="O138" s="5" t="s">
        <v>121</v>
      </c>
    </row>
    <row r="139" spans="15:15">
      <c r="O139" s="5" t="s">
        <v>121</v>
      </c>
    </row>
    <row r="140" spans="15:15">
      <c r="O140" s="5" t="s">
        <v>121</v>
      </c>
    </row>
    <row r="141" spans="15:15">
      <c r="O141" s="5" t="s">
        <v>125</v>
      </c>
    </row>
    <row r="142" spans="15:15">
      <c r="O142" s="5" t="s">
        <v>125</v>
      </c>
    </row>
    <row r="143" spans="15:15">
      <c r="O143" s="5" t="s">
        <v>125</v>
      </c>
    </row>
    <row r="144" spans="15:15">
      <c r="O144" s="5" t="s">
        <v>125</v>
      </c>
    </row>
    <row r="145" spans="15:15">
      <c r="O145" s="5" t="s">
        <v>126</v>
      </c>
    </row>
    <row r="146" spans="15:15">
      <c r="O146" s="5" t="s">
        <v>127</v>
      </c>
    </row>
    <row r="147" spans="15:15">
      <c r="O147" s="5" t="s">
        <v>128</v>
      </c>
    </row>
    <row r="148" spans="15:15">
      <c r="O148" s="5" t="s">
        <v>128</v>
      </c>
    </row>
    <row r="149" spans="15:15">
      <c r="O149" s="5" t="s">
        <v>128</v>
      </c>
    </row>
    <row r="150" spans="15:15">
      <c r="O150" s="5" t="s">
        <v>127</v>
      </c>
    </row>
    <row r="151" spans="15:15">
      <c r="O151" s="5" t="s">
        <v>127</v>
      </c>
    </row>
    <row r="152" spans="15:15">
      <c r="O152" s="8" t="s">
        <v>146</v>
      </c>
    </row>
    <row r="153" spans="15:15">
      <c r="O153" s="5" t="s">
        <v>131</v>
      </c>
    </row>
    <row r="154" spans="15:15">
      <c r="O154" s="5" t="s">
        <v>131</v>
      </c>
    </row>
    <row r="155" spans="15:15">
      <c r="O155" s="5" t="s">
        <v>131</v>
      </c>
    </row>
    <row r="156" spans="15:15">
      <c r="O156" s="5" t="s">
        <v>131</v>
      </c>
    </row>
    <row r="157" spans="15:15">
      <c r="O157" s="5" t="s">
        <v>128</v>
      </c>
    </row>
    <row r="158" spans="15:15">
      <c r="O158" s="5" t="s">
        <v>131</v>
      </c>
    </row>
    <row r="159" spans="15:15">
      <c r="O159" s="5" t="s">
        <v>133</v>
      </c>
    </row>
    <row r="160" spans="15:15">
      <c r="O160" s="5" t="s">
        <v>131</v>
      </c>
    </row>
    <row r="161" spans="15:15">
      <c r="O161" s="5" t="s">
        <v>131</v>
      </c>
    </row>
    <row r="162" spans="15:15">
      <c r="O162" s="5" t="s">
        <v>131</v>
      </c>
    </row>
    <row r="163" spans="15:15">
      <c r="O163" s="5" t="s">
        <v>134</v>
      </c>
    </row>
    <row r="164" spans="15:15">
      <c r="O164" s="5" t="s">
        <v>134</v>
      </c>
    </row>
    <row r="165" spans="15:15">
      <c r="O165" s="5" t="s">
        <v>134</v>
      </c>
    </row>
    <row r="166" spans="15:15">
      <c r="O166" s="5" t="s">
        <v>138</v>
      </c>
    </row>
    <row r="167" spans="15:15">
      <c r="O167" s="5" t="s">
        <v>138</v>
      </c>
    </row>
    <row r="168" spans="15:15">
      <c r="O168" s="5" t="s">
        <v>138</v>
      </c>
    </row>
    <row r="169" spans="15:15">
      <c r="O169" s="5" t="s">
        <v>138</v>
      </c>
    </row>
    <row r="170" spans="15:15">
      <c r="O170" s="5" t="s">
        <v>139</v>
      </c>
    </row>
    <row r="171" spans="15:15">
      <c r="O171" s="5" t="s">
        <v>139</v>
      </c>
    </row>
    <row r="172" spans="15:15">
      <c r="O172" s="5" t="s">
        <v>139</v>
      </c>
    </row>
    <row r="173" spans="15:15">
      <c r="O173" s="5" t="s">
        <v>32</v>
      </c>
    </row>
    <row r="174" spans="15:15">
      <c r="O174" s="5" t="s">
        <v>32</v>
      </c>
    </row>
    <row r="175" spans="15:15">
      <c r="O175" s="5" t="s">
        <v>43</v>
      </c>
    </row>
    <row r="176" spans="15:15">
      <c r="O176" s="5" t="s">
        <v>43</v>
      </c>
    </row>
    <row r="177" spans="15:15">
      <c r="O177" s="5" t="s">
        <v>43</v>
      </c>
    </row>
    <row r="178" spans="15:15">
      <c r="O178" s="5" t="s">
        <v>43</v>
      </c>
    </row>
    <row r="179" spans="15:15">
      <c r="O179" s="5" t="s">
        <v>43</v>
      </c>
    </row>
    <row r="180" spans="15:15">
      <c r="O180" s="5" t="s">
        <v>59</v>
      </c>
    </row>
    <row r="181" spans="15:15">
      <c r="O181" s="5" t="s">
        <v>59</v>
      </c>
    </row>
    <row r="182" spans="15:15">
      <c r="O182" s="5" t="s">
        <v>59</v>
      </c>
    </row>
    <row r="183" spans="15:15">
      <c r="O183" s="5" t="s">
        <v>59</v>
      </c>
    </row>
    <row r="184" spans="15:15">
      <c r="O184" s="5" t="s">
        <v>59</v>
      </c>
    </row>
    <row r="185" spans="15:15">
      <c r="O185" s="5" t="s">
        <v>69</v>
      </c>
    </row>
    <row r="186" spans="15:15">
      <c r="O186" s="5" t="s">
        <v>69</v>
      </c>
    </row>
    <row r="187" spans="15:15">
      <c r="O187" s="5" t="s">
        <v>69</v>
      </c>
    </row>
    <row r="188" spans="15:15">
      <c r="O188" s="5" t="s">
        <v>69</v>
      </c>
    </row>
    <row r="189" spans="15:15">
      <c r="O189" s="5" t="s">
        <v>69</v>
      </c>
    </row>
    <row r="190" spans="15:15">
      <c r="O190" s="5" t="s">
        <v>69</v>
      </c>
    </row>
    <row r="191" spans="15:15">
      <c r="O191" s="5" t="s">
        <v>69</v>
      </c>
    </row>
    <row r="192" spans="15:15">
      <c r="O192" s="5" t="s">
        <v>69</v>
      </c>
    </row>
    <row r="193" spans="15:15">
      <c r="O193" s="5" t="s">
        <v>252</v>
      </c>
    </row>
    <row r="194" spans="15:15">
      <c r="O194" s="5" t="s">
        <v>252</v>
      </c>
    </row>
    <row r="195" spans="15:15">
      <c r="O195" s="5" t="s">
        <v>252</v>
      </c>
    </row>
    <row r="196" spans="15:15">
      <c r="O196" s="5" t="s">
        <v>252</v>
      </c>
    </row>
    <row r="197" spans="15:15">
      <c r="O197" s="5" t="s">
        <v>252</v>
      </c>
    </row>
    <row r="198" spans="15:15">
      <c r="O198" s="5" t="s">
        <v>252</v>
      </c>
    </row>
    <row r="199" spans="15:15">
      <c r="O199" s="5" t="s">
        <v>252</v>
      </c>
    </row>
    <row r="200" spans="15:15">
      <c r="O200" s="5" t="s">
        <v>252</v>
      </c>
    </row>
    <row r="201" spans="15:15">
      <c r="O201" s="5" t="s">
        <v>252</v>
      </c>
    </row>
    <row r="202" spans="15:15">
      <c r="O202" s="5" t="s">
        <v>252</v>
      </c>
    </row>
    <row r="203" spans="15:15">
      <c r="O203" s="5" t="s">
        <v>143</v>
      </c>
    </row>
    <row r="204" spans="15:15">
      <c r="O204" s="5" t="s">
        <v>143</v>
      </c>
    </row>
    <row r="205" spans="15:15">
      <c r="O205" s="5" t="s">
        <v>143</v>
      </c>
    </row>
    <row r="206" spans="15:15">
      <c r="O206" s="5" t="s">
        <v>143</v>
      </c>
    </row>
    <row r="207" spans="15:15">
      <c r="O207" s="5" t="s">
        <v>143</v>
      </c>
    </row>
    <row r="208" spans="15:15">
      <c r="O208" s="5" t="s">
        <v>143</v>
      </c>
    </row>
    <row r="209" spans="15:15">
      <c r="O209" s="8" t="s">
        <v>146</v>
      </c>
    </row>
    <row r="210" spans="15:15">
      <c r="O210" s="8" t="s">
        <v>146</v>
      </c>
    </row>
    <row r="211" spans="15:15">
      <c r="O211" s="8" t="s">
        <v>146</v>
      </c>
    </row>
    <row r="212" spans="15:15">
      <c r="O212" s="8" t="s">
        <v>146</v>
      </c>
    </row>
    <row r="213" spans="15:15">
      <c r="O213" s="8" t="s">
        <v>146</v>
      </c>
    </row>
    <row r="214" spans="15:15">
      <c r="O214" s="8" t="s">
        <v>146</v>
      </c>
    </row>
    <row r="215" spans="15:15">
      <c r="O215" s="8" t="s">
        <v>146</v>
      </c>
    </row>
    <row r="216" spans="15:15">
      <c r="O216" s="8" t="s">
        <v>146</v>
      </c>
    </row>
    <row r="217" spans="15:15">
      <c r="O217" s="8" t="s">
        <v>146</v>
      </c>
    </row>
    <row r="218" spans="15:15">
      <c r="O218" s="5" t="s">
        <v>144</v>
      </c>
    </row>
    <row r="219" spans="15:15">
      <c r="O219" s="5" t="s">
        <v>144</v>
      </c>
    </row>
    <row r="220" spans="15:15">
      <c r="O220" s="5" t="s">
        <v>144</v>
      </c>
    </row>
    <row r="221" spans="15:15">
      <c r="O221" s="5" t="s">
        <v>144</v>
      </c>
    </row>
    <row r="222" spans="15:15">
      <c r="O222" s="5" t="s">
        <v>144</v>
      </c>
    </row>
    <row r="223" spans="15:15">
      <c r="O223" s="5" t="s">
        <v>144</v>
      </c>
    </row>
    <row r="224" spans="15:15">
      <c r="O224" s="5" t="s">
        <v>144</v>
      </c>
    </row>
    <row r="225" spans="15:15">
      <c r="O225" s="5" t="s">
        <v>145</v>
      </c>
    </row>
    <row r="226" spans="15:15">
      <c r="O226" s="5" t="s">
        <v>145</v>
      </c>
    </row>
    <row r="227" spans="15:15">
      <c r="O227" s="5" t="s">
        <v>145</v>
      </c>
    </row>
    <row r="228" spans="15:15">
      <c r="O228" s="5" t="s">
        <v>145</v>
      </c>
    </row>
    <row r="229" spans="15:15">
      <c r="O229" s="5" t="s">
        <v>145</v>
      </c>
    </row>
    <row r="230" spans="15:15">
      <c r="O230" s="5" t="s">
        <v>145</v>
      </c>
    </row>
    <row r="231" spans="15:15">
      <c r="O231" s="8" t="s">
        <v>146</v>
      </c>
    </row>
    <row r="232" spans="15:15">
      <c r="O232" s="8" t="s">
        <v>146</v>
      </c>
    </row>
    <row r="233" spans="15:15">
      <c r="O233" s="8" t="s">
        <v>146</v>
      </c>
    </row>
    <row r="234" spans="15:15">
      <c r="O234" s="8" t="s">
        <v>146</v>
      </c>
    </row>
    <row r="235" spans="15:15">
      <c r="O235" s="8" t="s">
        <v>146</v>
      </c>
    </row>
    <row r="236" spans="15:15">
      <c r="O236" s="8" t="s">
        <v>146</v>
      </c>
    </row>
    <row r="237" spans="15:15">
      <c r="O237" s="5" t="s">
        <v>147</v>
      </c>
    </row>
    <row r="238" spans="15:15">
      <c r="O238" s="5" t="s">
        <v>147</v>
      </c>
    </row>
    <row r="239" spans="15:15">
      <c r="O239" s="5" t="s">
        <v>147</v>
      </c>
    </row>
    <row r="240" spans="15:15">
      <c r="O240" s="5" t="s">
        <v>147</v>
      </c>
    </row>
    <row r="241" spans="15:15">
      <c r="O241" s="5" t="s">
        <v>147</v>
      </c>
    </row>
    <row r="242" spans="15:15">
      <c r="O242" s="5" t="s">
        <v>150</v>
      </c>
    </row>
    <row r="243" spans="15:15">
      <c r="O243" s="5" t="s">
        <v>150</v>
      </c>
    </row>
    <row r="244" spans="15:15">
      <c r="O244" s="5" t="s">
        <v>150</v>
      </c>
    </row>
    <row r="245" spans="15:15">
      <c r="O245" s="5" t="s">
        <v>150</v>
      </c>
    </row>
    <row r="246" spans="15:15">
      <c r="O246" s="5" t="s">
        <v>151</v>
      </c>
    </row>
    <row r="247" spans="15:15">
      <c r="O247" s="5" t="s">
        <v>165</v>
      </c>
    </row>
    <row r="248" spans="15:15">
      <c r="O248" s="5" t="s">
        <v>165</v>
      </c>
    </row>
    <row r="249" spans="15:15">
      <c r="O249" s="5" t="s">
        <v>165</v>
      </c>
    </row>
    <row r="250" spans="15:15">
      <c r="O250" s="5" t="s">
        <v>165</v>
      </c>
    </row>
    <row r="251" spans="15:15">
      <c r="O251" s="5" t="s">
        <v>165</v>
      </c>
    </row>
    <row r="252" spans="15:15">
      <c r="O252" s="5" t="s">
        <v>165</v>
      </c>
    </row>
    <row r="253" spans="15:15">
      <c r="O253" s="5" t="s">
        <v>165</v>
      </c>
    </row>
    <row r="254" spans="15:15">
      <c r="O254" s="5" t="s">
        <v>166</v>
      </c>
    </row>
    <row r="255" spans="15:15">
      <c r="O255" s="5" t="s">
        <v>166</v>
      </c>
    </row>
    <row r="256" spans="15:15">
      <c r="O256" s="5" t="s">
        <v>166</v>
      </c>
    </row>
    <row r="257" spans="15:15">
      <c r="O257" s="5" t="s">
        <v>166</v>
      </c>
    </row>
    <row r="258" spans="15:15">
      <c r="O258" s="5" t="s">
        <v>166</v>
      </c>
    </row>
    <row r="259" spans="15:15">
      <c r="O259" s="5" t="s">
        <v>166</v>
      </c>
    </row>
    <row r="260" spans="15:15">
      <c r="O260" s="5" t="s">
        <v>167</v>
      </c>
    </row>
    <row r="261" spans="15:15">
      <c r="O261" s="5" t="s">
        <v>167</v>
      </c>
    </row>
    <row r="262" spans="15:15">
      <c r="O262" s="5" t="s">
        <v>167</v>
      </c>
    </row>
    <row r="263" spans="15:15">
      <c r="O263" s="5" t="s">
        <v>167</v>
      </c>
    </row>
    <row r="264" spans="15:15">
      <c r="O264" s="5" t="s">
        <v>167</v>
      </c>
    </row>
    <row r="265" spans="15:15">
      <c r="O265" s="5" t="s">
        <v>167</v>
      </c>
    </row>
    <row r="266" spans="15:15">
      <c r="O266" s="5" t="s">
        <v>171</v>
      </c>
    </row>
    <row r="267" spans="15:15">
      <c r="O267" s="5" t="s">
        <v>171</v>
      </c>
    </row>
    <row r="268" spans="15:15">
      <c r="O268" s="5" t="s">
        <v>171</v>
      </c>
    </row>
    <row r="269" spans="15:15">
      <c r="O269" s="5" t="s">
        <v>171</v>
      </c>
    </row>
    <row r="270" spans="15:15">
      <c r="O270" s="5" t="s">
        <v>171</v>
      </c>
    </row>
    <row r="271" spans="15:15">
      <c r="O271" s="5" t="s">
        <v>95</v>
      </c>
    </row>
    <row r="272" spans="15:15">
      <c r="O272" s="5" t="s">
        <v>95</v>
      </c>
    </row>
    <row r="273" spans="15:15">
      <c r="O273" s="5" t="s">
        <v>95</v>
      </c>
    </row>
    <row r="274" spans="15:15">
      <c r="O274" s="5" t="s">
        <v>95</v>
      </c>
    </row>
    <row r="275" spans="15:15">
      <c r="O275" s="5" t="s">
        <v>95</v>
      </c>
    </row>
    <row r="276" spans="15:15">
      <c r="O276" s="5" t="s">
        <v>95</v>
      </c>
    </row>
    <row r="277" spans="15:15">
      <c r="O277" s="5" t="s">
        <v>95</v>
      </c>
    </row>
    <row r="278" spans="15:15">
      <c r="O278" s="5" t="s">
        <v>95</v>
      </c>
    </row>
    <row r="279" spans="15:15">
      <c r="O279" s="5" t="s">
        <v>95</v>
      </c>
    </row>
    <row r="280" spans="15:15">
      <c r="O280" s="5" t="s">
        <v>95</v>
      </c>
    </row>
    <row r="281" spans="15:15">
      <c r="O281" s="5" t="s">
        <v>176</v>
      </c>
    </row>
    <row r="282" spans="15:15">
      <c r="O282" s="5" t="s">
        <v>176</v>
      </c>
    </row>
    <row r="283" spans="15:15">
      <c r="O283" s="5" t="s">
        <v>176</v>
      </c>
    </row>
    <row r="284" spans="15:15">
      <c r="O284" s="5" t="s">
        <v>176</v>
      </c>
    </row>
    <row r="285" spans="15:15">
      <c r="O285" s="5" t="s">
        <v>151</v>
      </c>
    </row>
    <row r="286" spans="15:15">
      <c r="O286" s="5" t="s">
        <v>178</v>
      </c>
    </row>
    <row r="287" spans="15:15">
      <c r="O287" s="5" t="s">
        <v>178</v>
      </c>
    </row>
    <row r="288" spans="15:15">
      <c r="O288" s="5" t="s">
        <v>178</v>
      </c>
    </row>
    <row r="289" spans="15:15">
      <c r="O289" s="5" t="s">
        <v>180</v>
      </c>
    </row>
    <row r="290" spans="15:15">
      <c r="O290" s="5" t="s">
        <v>180</v>
      </c>
    </row>
    <row r="291" spans="15:15">
      <c r="O291" s="5" t="s">
        <v>180</v>
      </c>
    </row>
    <row r="292" spans="15:15">
      <c r="O292" s="5" t="s">
        <v>180</v>
      </c>
    </row>
    <row r="293" spans="15:15">
      <c r="O293" s="5" t="s">
        <v>180</v>
      </c>
    </row>
    <row r="294" spans="15:15">
      <c r="O294" s="5" t="s">
        <v>180</v>
      </c>
    </row>
    <row r="295" spans="15:15">
      <c r="O295" s="5" t="s">
        <v>180</v>
      </c>
    </row>
    <row r="296" spans="15:15">
      <c r="O296" s="5" t="s">
        <v>181</v>
      </c>
    </row>
    <row r="297" spans="15:15">
      <c r="O297" s="5" t="s">
        <v>181</v>
      </c>
    </row>
    <row r="298" spans="15:15">
      <c r="O298" s="5" t="s">
        <v>181</v>
      </c>
    </row>
    <row r="299" spans="15:15">
      <c r="O299" s="5" t="s">
        <v>181</v>
      </c>
    </row>
    <row r="300" spans="15:15">
      <c r="O300" s="5" t="s">
        <v>181</v>
      </c>
    </row>
    <row r="301" spans="15:15">
      <c r="O301" s="5" t="s">
        <v>181</v>
      </c>
    </row>
    <row r="302" spans="15:15">
      <c r="O302" s="5" t="s">
        <v>110</v>
      </c>
    </row>
    <row r="303" spans="15:15">
      <c r="O303" s="5" t="s">
        <v>110</v>
      </c>
    </row>
    <row r="304" spans="15:15">
      <c r="O304" s="5" t="s">
        <v>110</v>
      </c>
    </row>
    <row r="305" spans="15:15">
      <c r="O305" s="5" t="s">
        <v>110</v>
      </c>
    </row>
    <row r="306" spans="15:15">
      <c r="O306" s="5" t="s">
        <v>188</v>
      </c>
    </row>
    <row r="307" spans="15:15">
      <c r="O307" s="5" t="s">
        <v>188</v>
      </c>
    </row>
    <row r="308" spans="15:15">
      <c r="O308" s="5" t="s">
        <v>188</v>
      </c>
    </row>
    <row r="309" spans="15:15">
      <c r="O309" s="5" t="s">
        <v>188</v>
      </c>
    </row>
    <row r="310" spans="15:15">
      <c r="O310" s="5" t="s">
        <v>188</v>
      </c>
    </row>
    <row r="311" spans="15:15">
      <c r="O311" s="5" t="s">
        <v>191</v>
      </c>
    </row>
    <row r="312" spans="15:15">
      <c r="O312" s="5" t="s">
        <v>191</v>
      </c>
    </row>
    <row r="313" spans="15:15">
      <c r="O313" s="5" t="s">
        <v>191</v>
      </c>
    </row>
    <row r="314" spans="15:15">
      <c r="O314" s="5" t="s">
        <v>193</v>
      </c>
    </row>
    <row r="315" spans="15:15">
      <c r="O315" s="5" t="s">
        <v>336</v>
      </c>
    </row>
    <row r="316" spans="15:15">
      <c r="O316" s="5" t="s">
        <v>336</v>
      </c>
    </row>
    <row r="317" spans="15:15">
      <c r="O317" s="5" t="s">
        <v>336</v>
      </c>
    </row>
    <row r="318" spans="15:15">
      <c r="O318" s="5" t="s">
        <v>336</v>
      </c>
    </row>
    <row r="319" spans="15:15">
      <c r="O319" s="5" t="s">
        <v>336</v>
      </c>
    </row>
  </sheetData>
  <sortState ref="A2:D319">
    <sortCondition ref="A2:A319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9"/>
  <sheetViews>
    <sheetView workbookViewId="0">
      <pane ySplit="1" topLeftCell="A139" activePane="bottomLeft" state="frozen"/>
      <selection pane="bottomLeft" activeCell="I154" sqref="I154:I157"/>
    </sheetView>
  </sheetViews>
  <sheetFormatPr defaultRowHeight="15"/>
  <cols>
    <col min="1" max="1" width="3.28515625" style="3" bestFit="1" customWidth="1"/>
    <col min="2" max="2" width="5" style="3" bestFit="1" customWidth="1"/>
    <col min="3" max="3" width="4.140625" style="3" bestFit="1" customWidth="1"/>
    <col min="4" max="5" width="4.42578125" bestFit="1" customWidth="1"/>
    <col min="6" max="6" width="4.7109375" style="3" bestFit="1" customWidth="1"/>
    <col min="7" max="7" width="13.7109375" style="5" bestFit="1" customWidth="1"/>
    <col min="8" max="8" width="6.5703125" style="3" bestFit="1" customWidth="1"/>
    <col min="9" max="9" width="11.42578125" style="5" bestFit="1" customWidth="1"/>
    <col min="10" max="10" width="9.7109375" style="5" bestFit="1" customWidth="1"/>
    <col min="11" max="11" width="6.7109375" bestFit="1" customWidth="1"/>
    <col min="12" max="12" width="4.140625" style="3" bestFit="1" customWidth="1"/>
    <col min="13" max="13" width="6.140625" style="3" bestFit="1" customWidth="1"/>
    <col min="14" max="14" width="5" style="3" bestFit="1" customWidth="1"/>
    <col min="15" max="15" width="4.42578125" style="3" bestFit="1" customWidth="1"/>
    <col min="16" max="16" width="4.85546875" style="3" bestFit="1" customWidth="1"/>
    <col min="17" max="17" width="8" style="3" bestFit="1" customWidth="1"/>
    <col min="18" max="18" width="3.28515625" style="3" bestFit="1" customWidth="1"/>
    <col min="19" max="19" width="4.85546875" style="3" bestFit="1" customWidth="1"/>
    <col min="20" max="20" width="12.7109375" bestFit="1" customWidth="1"/>
    <col min="21" max="22" width="8.85546875" bestFit="1" customWidth="1"/>
    <col min="23" max="23" width="6.85546875" style="3" bestFit="1" customWidth="1"/>
    <col min="24" max="24" width="5.28515625" style="3" bestFit="1" customWidth="1"/>
    <col min="25" max="25" width="3.42578125" style="3" bestFit="1" customWidth="1"/>
    <col min="26" max="26" width="21.42578125" style="5" bestFit="1" customWidth="1"/>
    <col min="27" max="27" width="4" style="3" bestFit="1" customWidth="1"/>
    <col min="28" max="28" width="3.28515625" style="3" bestFit="1" customWidth="1"/>
    <col min="29" max="29" width="3.7109375" style="3" bestFit="1" customWidth="1"/>
    <col min="30" max="30" width="6.28515625" style="3" bestFit="1" customWidth="1"/>
    <col min="31" max="31" width="6.7109375" style="3" bestFit="1" customWidth="1"/>
    <col min="32" max="32" width="6.42578125" style="3" bestFit="1" customWidth="1"/>
    <col min="33" max="33" width="45.7109375" style="1" customWidth="1"/>
  </cols>
  <sheetData>
    <row r="1" spans="1:33">
      <c r="A1" s="2" t="s">
        <v>27</v>
      </c>
      <c r="B1" s="2" t="s">
        <v>28</v>
      </c>
      <c r="C1" s="2" t="s">
        <v>29</v>
      </c>
      <c r="D1" s="2" t="s">
        <v>153</v>
      </c>
      <c r="E1" s="2" t="s">
        <v>152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251</v>
      </c>
    </row>
    <row r="2" spans="1:33">
      <c r="A2" s="3">
        <v>1</v>
      </c>
      <c r="B2" s="3">
        <v>1106</v>
      </c>
      <c r="C2" s="3" t="s">
        <v>237</v>
      </c>
      <c r="D2" s="7" t="s">
        <v>240</v>
      </c>
      <c r="E2" s="7" t="s">
        <v>238</v>
      </c>
      <c r="F2" s="3">
        <v>12</v>
      </c>
      <c r="G2" s="5" t="s">
        <v>124</v>
      </c>
      <c r="H2" s="3">
        <v>7813</v>
      </c>
      <c r="I2" s="5" t="s">
        <v>239</v>
      </c>
      <c r="J2" s="5" t="s">
        <v>265</v>
      </c>
      <c r="K2" s="5" t="s">
        <v>35</v>
      </c>
      <c r="L2" s="3" t="s">
        <v>45</v>
      </c>
      <c r="M2" s="3" t="s">
        <v>66</v>
      </c>
      <c r="N2" s="3">
        <v>1872</v>
      </c>
      <c r="O2" s="3">
        <v>28</v>
      </c>
      <c r="P2" s="3" t="s">
        <v>45</v>
      </c>
      <c r="Q2" s="3">
        <v>6</v>
      </c>
      <c r="T2" t="s">
        <v>39</v>
      </c>
      <c r="U2" t="s">
        <v>39</v>
      </c>
      <c r="V2" t="s">
        <v>39</v>
      </c>
      <c r="W2" s="3">
        <v>1892</v>
      </c>
      <c r="X2" s="3">
        <v>8</v>
      </c>
      <c r="Y2" s="3" t="s">
        <v>19</v>
      </c>
      <c r="Z2" s="5" t="s">
        <v>338</v>
      </c>
      <c r="AB2" s="3" t="s">
        <v>42</v>
      </c>
      <c r="AC2" s="3" t="s">
        <v>42</v>
      </c>
      <c r="AD2" s="3" t="s">
        <v>42</v>
      </c>
    </row>
    <row r="3" spans="1:33">
      <c r="A3" s="3">
        <v>1</v>
      </c>
      <c r="B3" s="3">
        <v>1106</v>
      </c>
      <c r="C3" s="3" t="s">
        <v>237</v>
      </c>
      <c r="D3" s="7" t="s">
        <v>240</v>
      </c>
      <c r="E3" s="7" t="s">
        <v>238</v>
      </c>
      <c r="F3" s="3">
        <v>13</v>
      </c>
      <c r="G3" s="5" t="s">
        <v>124</v>
      </c>
      <c r="H3" s="3">
        <v>7813</v>
      </c>
      <c r="I3" s="5" t="s">
        <v>239</v>
      </c>
      <c r="J3" s="5" t="s">
        <v>255</v>
      </c>
      <c r="K3" s="5" t="s">
        <v>36</v>
      </c>
      <c r="L3" s="3" t="s">
        <v>46</v>
      </c>
      <c r="M3" s="3" t="s">
        <v>66</v>
      </c>
      <c r="N3" s="3">
        <v>1873</v>
      </c>
      <c r="O3" s="3">
        <v>27</v>
      </c>
      <c r="P3" s="3" t="s">
        <v>45</v>
      </c>
      <c r="Q3" s="3">
        <v>6</v>
      </c>
      <c r="R3" s="3">
        <v>4</v>
      </c>
      <c r="S3" s="3">
        <v>4</v>
      </c>
      <c r="T3" t="s">
        <v>39</v>
      </c>
      <c r="U3" t="s">
        <v>39</v>
      </c>
      <c r="V3" t="s">
        <v>39</v>
      </c>
      <c r="W3" s="3">
        <v>1892</v>
      </c>
      <c r="X3" s="3">
        <v>8</v>
      </c>
      <c r="AB3" s="3" t="s">
        <v>42</v>
      </c>
      <c r="AC3" s="3" t="s">
        <v>42</v>
      </c>
      <c r="AD3" s="3" t="s">
        <v>42</v>
      </c>
    </row>
    <row r="4" spans="1:33">
      <c r="A4" s="3">
        <v>1</v>
      </c>
      <c r="B4" s="3">
        <v>1106</v>
      </c>
      <c r="C4" s="3" t="s">
        <v>237</v>
      </c>
      <c r="D4" s="7" t="s">
        <v>240</v>
      </c>
      <c r="E4" s="7" t="s">
        <v>238</v>
      </c>
      <c r="F4" s="3">
        <v>14</v>
      </c>
      <c r="G4" s="5" t="s">
        <v>124</v>
      </c>
      <c r="H4" s="3">
        <v>7813</v>
      </c>
      <c r="I4" s="5" t="s">
        <v>239</v>
      </c>
      <c r="J4" s="5" t="s">
        <v>84</v>
      </c>
      <c r="K4" s="5" t="s">
        <v>52</v>
      </c>
      <c r="L4" s="3" t="s">
        <v>45</v>
      </c>
      <c r="M4" s="3" t="s">
        <v>54</v>
      </c>
      <c r="N4" s="3">
        <v>1892</v>
      </c>
      <c r="O4" s="3">
        <v>7</v>
      </c>
      <c r="P4" s="3" t="s">
        <v>56</v>
      </c>
      <c r="T4" t="s">
        <v>39</v>
      </c>
      <c r="U4" t="s">
        <v>39</v>
      </c>
      <c r="V4" t="s">
        <v>39</v>
      </c>
      <c r="W4" s="3">
        <v>1892</v>
      </c>
      <c r="X4" s="3">
        <v>6</v>
      </c>
      <c r="AA4" s="3">
        <v>10</v>
      </c>
      <c r="AB4" s="3" t="s">
        <v>42</v>
      </c>
      <c r="AC4" s="3" t="s">
        <v>42</v>
      </c>
      <c r="AD4" s="3" t="s">
        <v>42</v>
      </c>
    </row>
    <row r="5" spans="1:33">
      <c r="A5" s="3">
        <v>1</v>
      </c>
      <c r="B5" s="3">
        <v>1106</v>
      </c>
      <c r="C5" s="3" t="s">
        <v>237</v>
      </c>
      <c r="D5" s="7" t="s">
        <v>240</v>
      </c>
      <c r="E5" s="7" t="s">
        <v>238</v>
      </c>
      <c r="F5" s="3">
        <v>15</v>
      </c>
      <c r="G5" s="5" t="s">
        <v>124</v>
      </c>
      <c r="H5" s="3">
        <v>7813</v>
      </c>
      <c r="I5" s="5" t="s">
        <v>239</v>
      </c>
      <c r="J5" s="5" t="s">
        <v>253</v>
      </c>
      <c r="K5" s="5" t="s">
        <v>52</v>
      </c>
      <c r="L5" s="3" t="s">
        <v>45</v>
      </c>
      <c r="M5" s="3" t="s">
        <v>53</v>
      </c>
      <c r="N5" s="3">
        <v>1896</v>
      </c>
      <c r="O5" s="3">
        <v>3</v>
      </c>
      <c r="P5" s="3" t="s">
        <v>56</v>
      </c>
      <c r="T5" t="s">
        <v>57</v>
      </c>
      <c r="U5" t="s">
        <v>39</v>
      </c>
      <c r="V5" t="s">
        <v>39</v>
      </c>
    </row>
    <row r="6" spans="1:33">
      <c r="A6" s="3">
        <v>1</v>
      </c>
      <c r="B6" s="3">
        <v>1106</v>
      </c>
      <c r="C6" s="3" t="s">
        <v>237</v>
      </c>
      <c r="D6" s="7" t="s">
        <v>240</v>
      </c>
      <c r="E6" s="7" t="s">
        <v>238</v>
      </c>
      <c r="F6" s="3">
        <v>16</v>
      </c>
      <c r="G6" s="5" t="s">
        <v>124</v>
      </c>
      <c r="H6" s="3">
        <v>7813</v>
      </c>
      <c r="I6" s="5" t="s">
        <v>239</v>
      </c>
      <c r="J6" s="5" t="s">
        <v>85</v>
      </c>
      <c r="K6" s="5" t="s">
        <v>49</v>
      </c>
      <c r="L6" s="3" t="s">
        <v>46</v>
      </c>
      <c r="M6" s="3" t="s">
        <v>66</v>
      </c>
      <c r="N6" s="3">
        <v>1898</v>
      </c>
      <c r="O6" s="3">
        <v>2</v>
      </c>
      <c r="P6" s="3" t="s">
        <v>56</v>
      </c>
      <c r="T6" t="s">
        <v>57</v>
      </c>
      <c r="U6" t="s">
        <v>39</v>
      </c>
      <c r="V6" t="s">
        <v>39</v>
      </c>
    </row>
    <row r="7" spans="1:33">
      <c r="A7" s="3">
        <v>1</v>
      </c>
      <c r="B7" s="3">
        <v>1106</v>
      </c>
      <c r="C7" s="3" t="s">
        <v>237</v>
      </c>
      <c r="D7" s="7" t="s">
        <v>240</v>
      </c>
      <c r="E7" s="7" t="s">
        <v>238</v>
      </c>
      <c r="F7" s="3">
        <v>17</v>
      </c>
      <c r="G7" s="5" t="s">
        <v>124</v>
      </c>
      <c r="H7" s="3">
        <v>7813</v>
      </c>
      <c r="I7" s="5" t="s">
        <v>239</v>
      </c>
      <c r="J7" s="5" t="s">
        <v>262</v>
      </c>
      <c r="K7" s="5" t="s">
        <v>52</v>
      </c>
      <c r="L7" s="3" t="s">
        <v>45</v>
      </c>
      <c r="M7" s="3" t="s">
        <v>66</v>
      </c>
      <c r="N7" s="3">
        <v>1900</v>
      </c>
      <c r="O7" s="3">
        <v>0</v>
      </c>
      <c r="P7" s="3" t="s">
        <v>56</v>
      </c>
      <c r="T7" t="s">
        <v>57</v>
      </c>
      <c r="U7" t="s">
        <v>39</v>
      </c>
      <c r="V7" t="s">
        <v>39</v>
      </c>
    </row>
    <row r="8" spans="1:33">
      <c r="A8" s="3">
        <v>1</v>
      </c>
      <c r="B8" s="3">
        <v>1106</v>
      </c>
      <c r="C8" s="3" t="s">
        <v>237</v>
      </c>
      <c r="D8" s="7" t="s">
        <v>240</v>
      </c>
      <c r="E8" s="7" t="s">
        <v>238</v>
      </c>
      <c r="F8" s="3">
        <v>35</v>
      </c>
      <c r="G8" s="5" t="s">
        <v>108</v>
      </c>
      <c r="H8" s="3">
        <v>7800</v>
      </c>
      <c r="I8" s="5" t="s">
        <v>241</v>
      </c>
      <c r="J8" s="5" t="s">
        <v>96</v>
      </c>
      <c r="K8" s="5" t="s">
        <v>35</v>
      </c>
      <c r="L8" s="3" t="s">
        <v>45</v>
      </c>
      <c r="M8" s="3" t="s">
        <v>90</v>
      </c>
      <c r="N8" s="3">
        <v>1853</v>
      </c>
      <c r="O8" s="3">
        <v>46</v>
      </c>
      <c r="P8" s="3" t="s">
        <v>45</v>
      </c>
      <c r="Q8" s="3">
        <v>24</v>
      </c>
      <c r="T8" t="s">
        <v>39</v>
      </c>
      <c r="U8" t="s">
        <v>39</v>
      </c>
      <c r="V8" t="s">
        <v>39</v>
      </c>
      <c r="W8" s="3">
        <v>1891</v>
      </c>
      <c r="X8" s="3">
        <v>9</v>
      </c>
      <c r="Z8" s="5" t="s">
        <v>338</v>
      </c>
      <c r="AB8" s="3" t="s">
        <v>42</v>
      </c>
      <c r="AC8" s="3" t="s">
        <v>42</v>
      </c>
      <c r="AD8" s="3" t="s">
        <v>42</v>
      </c>
      <c r="AE8" s="3" t="s">
        <v>271</v>
      </c>
    </row>
    <row r="9" spans="1:33">
      <c r="A9" s="3">
        <v>1</v>
      </c>
      <c r="B9" s="3">
        <v>1106</v>
      </c>
      <c r="C9" s="3" t="s">
        <v>237</v>
      </c>
      <c r="D9" s="7" t="s">
        <v>240</v>
      </c>
      <c r="E9" s="7" t="s">
        <v>238</v>
      </c>
      <c r="F9" s="3">
        <v>36</v>
      </c>
      <c r="G9" s="5" t="s">
        <v>108</v>
      </c>
      <c r="H9" s="3">
        <v>7800</v>
      </c>
      <c r="I9" s="5" t="s">
        <v>241</v>
      </c>
      <c r="J9" s="5" t="s">
        <v>254</v>
      </c>
      <c r="K9" s="5" t="s">
        <v>36</v>
      </c>
      <c r="L9" s="3" t="s">
        <v>46</v>
      </c>
      <c r="M9" s="3" t="s">
        <v>101</v>
      </c>
      <c r="N9" s="3">
        <v>1854</v>
      </c>
      <c r="O9" s="3">
        <v>45</v>
      </c>
      <c r="P9" s="3" t="s">
        <v>45</v>
      </c>
      <c r="Q9" s="3">
        <v>24</v>
      </c>
      <c r="R9" s="3">
        <v>8</v>
      </c>
      <c r="S9" s="3">
        <v>7</v>
      </c>
      <c r="T9" t="s">
        <v>39</v>
      </c>
      <c r="U9" t="s">
        <v>39</v>
      </c>
      <c r="V9" t="s">
        <v>39</v>
      </c>
      <c r="W9" s="3">
        <v>1892</v>
      </c>
      <c r="X9" s="3">
        <v>8</v>
      </c>
      <c r="AB9" s="3" t="s">
        <v>42</v>
      </c>
      <c r="AC9" s="3" t="s">
        <v>42</v>
      </c>
      <c r="AD9" s="3" t="s">
        <v>42</v>
      </c>
    </row>
    <row r="10" spans="1:33">
      <c r="A10" s="3">
        <v>1</v>
      </c>
      <c r="B10" s="3">
        <v>1106</v>
      </c>
      <c r="C10" s="3" t="s">
        <v>237</v>
      </c>
      <c r="D10" s="7" t="s">
        <v>240</v>
      </c>
      <c r="E10" s="7" t="s">
        <v>238</v>
      </c>
      <c r="F10" s="3">
        <v>37</v>
      </c>
      <c r="G10" s="5" t="s">
        <v>108</v>
      </c>
      <c r="H10" s="3">
        <v>7800</v>
      </c>
      <c r="I10" s="5" t="s">
        <v>241</v>
      </c>
      <c r="J10" s="5" t="s">
        <v>264</v>
      </c>
      <c r="K10" s="5" t="s">
        <v>52</v>
      </c>
      <c r="L10" s="3" t="s">
        <v>45</v>
      </c>
      <c r="M10" s="3" t="s">
        <v>90</v>
      </c>
      <c r="N10" s="3">
        <v>1882</v>
      </c>
      <c r="O10" s="3">
        <v>17</v>
      </c>
      <c r="P10" s="3" t="s">
        <v>56</v>
      </c>
      <c r="T10" t="s">
        <v>39</v>
      </c>
      <c r="U10" t="s">
        <v>39</v>
      </c>
      <c r="V10" t="s">
        <v>39</v>
      </c>
      <c r="W10" s="3">
        <v>1892</v>
      </c>
      <c r="X10" s="3">
        <v>8</v>
      </c>
      <c r="Z10" s="5" t="s">
        <v>340</v>
      </c>
      <c r="AB10" s="3" t="s">
        <v>42</v>
      </c>
      <c r="AC10" s="3" t="s">
        <v>42</v>
      </c>
      <c r="AD10" s="3" t="s">
        <v>42</v>
      </c>
    </row>
    <row r="11" spans="1:33">
      <c r="A11" s="3">
        <v>1</v>
      </c>
      <c r="B11" s="3">
        <v>1106</v>
      </c>
      <c r="C11" s="3" t="s">
        <v>237</v>
      </c>
      <c r="D11" s="7" t="s">
        <v>240</v>
      </c>
      <c r="E11" s="7" t="s">
        <v>238</v>
      </c>
      <c r="F11" s="3">
        <v>38</v>
      </c>
      <c r="G11" s="5" t="s">
        <v>108</v>
      </c>
      <c r="H11" s="3">
        <v>7800</v>
      </c>
      <c r="I11" s="5" t="s">
        <v>241</v>
      </c>
      <c r="J11" s="5" t="s">
        <v>96</v>
      </c>
      <c r="K11" s="5" t="s">
        <v>52</v>
      </c>
      <c r="L11" s="3" t="s">
        <v>45</v>
      </c>
      <c r="M11" s="3" t="s">
        <v>38</v>
      </c>
      <c r="N11" s="3">
        <v>1890</v>
      </c>
      <c r="O11" s="3">
        <v>10</v>
      </c>
      <c r="P11" s="3" t="s">
        <v>56</v>
      </c>
      <c r="T11" t="s">
        <v>39</v>
      </c>
      <c r="U11" t="s">
        <v>39</v>
      </c>
      <c r="V11" t="s">
        <v>39</v>
      </c>
      <c r="W11" s="3">
        <v>1892</v>
      </c>
      <c r="X11" s="3">
        <v>8</v>
      </c>
      <c r="Z11" s="5" t="s">
        <v>80</v>
      </c>
      <c r="AA11" s="3">
        <v>5</v>
      </c>
      <c r="AB11" s="3" t="s">
        <v>42</v>
      </c>
      <c r="AC11" s="3" t="s">
        <v>42</v>
      </c>
      <c r="AD11" s="3" t="s">
        <v>42</v>
      </c>
    </row>
    <row r="12" spans="1:33">
      <c r="A12" s="3">
        <v>1</v>
      </c>
      <c r="B12" s="3">
        <v>1106</v>
      </c>
      <c r="C12" s="3" t="s">
        <v>237</v>
      </c>
      <c r="D12" s="7" t="s">
        <v>240</v>
      </c>
      <c r="E12" s="7" t="s">
        <v>238</v>
      </c>
      <c r="F12" s="3">
        <v>39</v>
      </c>
      <c r="G12" s="5" t="s">
        <v>108</v>
      </c>
      <c r="H12" s="3">
        <v>7800</v>
      </c>
      <c r="I12" s="5" t="s">
        <v>241</v>
      </c>
      <c r="J12" s="5" t="s">
        <v>88</v>
      </c>
      <c r="K12" s="5" t="s">
        <v>49</v>
      </c>
      <c r="L12" s="3" t="s">
        <v>46</v>
      </c>
      <c r="M12" s="3" t="s">
        <v>66</v>
      </c>
      <c r="N12" s="3">
        <v>1894</v>
      </c>
      <c r="O12" s="3">
        <v>6</v>
      </c>
      <c r="P12" s="3" t="s">
        <v>56</v>
      </c>
      <c r="T12" t="s">
        <v>57</v>
      </c>
      <c r="U12" t="s">
        <v>39</v>
      </c>
      <c r="V12" t="s">
        <v>39</v>
      </c>
      <c r="AA12" s="3">
        <v>0</v>
      </c>
    </row>
    <row r="13" spans="1:33">
      <c r="A13" s="3">
        <v>1</v>
      </c>
      <c r="B13" s="3">
        <v>1106</v>
      </c>
      <c r="C13" s="3" t="s">
        <v>237</v>
      </c>
      <c r="D13" s="7" t="s">
        <v>240</v>
      </c>
      <c r="E13" s="7" t="s">
        <v>238</v>
      </c>
      <c r="F13" s="3">
        <v>40</v>
      </c>
      <c r="G13" s="5" t="s">
        <v>108</v>
      </c>
      <c r="H13" s="3">
        <v>7800</v>
      </c>
      <c r="I13" s="5" t="s">
        <v>241</v>
      </c>
      <c r="J13" s="5" t="s">
        <v>339</v>
      </c>
      <c r="K13" s="5" t="s">
        <v>49</v>
      </c>
      <c r="L13" s="3" t="s">
        <v>46</v>
      </c>
      <c r="M13" s="3" t="s">
        <v>38</v>
      </c>
      <c r="N13" s="3">
        <v>1897</v>
      </c>
      <c r="O13" s="3">
        <v>3</v>
      </c>
      <c r="P13" s="3" t="s">
        <v>56</v>
      </c>
      <c r="T13" t="s">
        <v>57</v>
      </c>
      <c r="U13" t="s">
        <v>39</v>
      </c>
      <c r="V13" t="s">
        <v>39</v>
      </c>
    </row>
    <row r="14" spans="1:33">
      <c r="A14" s="3">
        <v>1</v>
      </c>
      <c r="B14" s="3">
        <v>1106</v>
      </c>
      <c r="C14" s="3" t="s">
        <v>237</v>
      </c>
      <c r="D14" s="7" t="s">
        <v>240</v>
      </c>
      <c r="E14" s="7" t="s">
        <v>238</v>
      </c>
      <c r="F14" s="3">
        <v>41</v>
      </c>
      <c r="G14" s="5" t="s">
        <v>108</v>
      </c>
      <c r="H14" s="3">
        <v>7800</v>
      </c>
      <c r="I14" s="5" t="s">
        <v>241</v>
      </c>
      <c r="J14" s="5" t="s">
        <v>262</v>
      </c>
      <c r="K14" s="5" t="s">
        <v>52</v>
      </c>
      <c r="L14" s="3" t="s">
        <v>45</v>
      </c>
      <c r="M14" s="3" t="s">
        <v>64</v>
      </c>
      <c r="N14" s="3">
        <v>1899</v>
      </c>
      <c r="O14" s="3">
        <f>10/12</f>
        <v>0.83333333333333337</v>
      </c>
      <c r="P14" s="3" t="s">
        <v>56</v>
      </c>
      <c r="T14" t="s">
        <v>57</v>
      </c>
      <c r="U14" t="s">
        <v>39</v>
      </c>
      <c r="V14" t="s">
        <v>39</v>
      </c>
    </row>
    <row r="15" spans="1:33">
      <c r="A15" s="3">
        <v>1</v>
      </c>
      <c r="B15" s="3">
        <v>1106</v>
      </c>
      <c r="C15" s="3" t="s">
        <v>237</v>
      </c>
      <c r="D15" s="7" t="s">
        <v>240</v>
      </c>
      <c r="E15" s="7" t="s">
        <v>238</v>
      </c>
      <c r="F15" s="3">
        <v>42</v>
      </c>
      <c r="G15" s="5" t="s">
        <v>108</v>
      </c>
      <c r="H15" s="3">
        <v>7800</v>
      </c>
      <c r="I15" s="5" t="s">
        <v>242</v>
      </c>
      <c r="T15" t="s">
        <v>39</v>
      </c>
      <c r="U15" t="s">
        <v>39</v>
      </c>
      <c r="V15" t="s">
        <v>39</v>
      </c>
    </row>
    <row r="16" spans="1:33">
      <c r="A16" s="3">
        <v>1</v>
      </c>
      <c r="B16" s="3">
        <v>1106</v>
      </c>
      <c r="C16" s="3" t="s">
        <v>237</v>
      </c>
      <c r="D16" s="7" t="s">
        <v>240</v>
      </c>
      <c r="E16" s="7" t="s">
        <v>238</v>
      </c>
      <c r="F16" s="3">
        <v>43</v>
      </c>
      <c r="G16" s="5" t="s">
        <v>108</v>
      </c>
      <c r="H16" s="3">
        <v>7800</v>
      </c>
      <c r="I16" s="5" t="s">
        <v>242</v>
      </c>
    </row>
    <row r="17" spans="1:22">
      <c r="A17" s="3">
        <v>1</v>
      </c>
      <c r="B17" s="3">
        <v>1106</v>
      </c>
      <c r="C17" s="3" t="s">
        <v>237</v>
      </c>
      <c r="D17" s="7" t="s">
        <v>240</v>
      </c>
      <c r="E17" s="7" t="s">
        <v>238</v>
      </c>
      <c r="F17" s="3">
        <v>44</v>
      </c>
      <c r="G17" s="5" t="s">
        <v>108</v>
      </c>
      <c r="H17" s="3">
        <v>7800</v>
      </c>
      <c r="I17" s="5" t="s">
        <v>242</v>
      </c>
    </row>
    <row r="18" spans="1:22">
      <c r="A18" s="3">
        <v>1</v>
      </c>
      <c r="B18" s="3">
        <v>1106</v>
      </c>
      <c r="C18" s="3" t="s">
        <v>237</v>
      </c>
      <c r="D18" s="7" t="s">
        <v>240</v>
      </c>
      <c r="E18" s="7" t="s">
        <v>238</v>
      </c>
      <c r="F18" s="3">
        <v>45</v>
      </c>
      <c r="G18" s="5" t="s">
        <v>108</v>
      </c>
      <c r="H18" s="3">
        <v>7800</v>
      </c>
      <c r="I18" s="5" t="s">
        <v>242</v>
      </c>
    </row>
    <row r="19" spans="1:22">
      <c r="A19" s="3">
        <v>1</v>
      </c>
      <c r="B19" s="3">
        <v>1106</v>
      </c>
      <c r="C19" s="3" t="s">
        <v>237</v>
      </c>
      <c r="D19" s="7" t="s">
        <v>240</v>
      </c>
      <c r="E19" s="7" t="s">
        <v>238</v>
      </c>
      <c r="F19" s="3">
        <v>46</v>
      </c>
      <c r="G19" s="5" t="s">
        <v>108</v>
      </c>
      <c r="H19" s="3">
        <v>7800</v>
      </c>
      <c r="I19" s="5" t="s">
        <v>242</v>
      </c>
    </row>
    <row r="20" spans="1:22">
      <c r="A20" s="3">
        <v>1</v>
      </c>
      <c r="B20" s="3">
        <v>1106</v>
      </c>
      <c r="C20" s="3" t="s">
        <v>237</v>
      </c>
      <c r="D20" s="7" t="s">
        <v>240</v>
      </c>
      <c r="E20" s="7" t="s">
        <v>238</v>
      </c>
      <c r="F20" s="3">
        <v>47</v>
      </c>
      <c r="G20" s="5" t="s">
        <v>108</v>
      </c>
      <c r="H20" s="3">
        <v>7800</v>
      </c>
      <c r="I20" s="5" t="s">
        <v>242</v>
      </c>
    </row>
    <row r="21" spans="1:22">
      <c r="A21" s="3">
        <v>1</v>
      </c>
      <c r="B21" s="3">
        <v>1106</v>
      </c>
      <c r="C21" s="3" t="s">
        <v>237</v>
      </c>
      <c r="D21" s="7" t="s">
        <v>240</v>
      </c>
      <c r="E21" s="7" t="s">
        <v>238</v>
      </c>
      <c r="F21" s="3">
        <v>48</v>
      </c>
      <c r="G21" s="5" t="s">
        <v>108</v>
      </c>
      <c r="H21" s="3" t="s">
        <v>243</v>
      </c>
      <c r="I21" s="5" t="s">
        <v>244</v>
      </c>
      <c r="T21" t="s">
        <v>39</v>
      </c>
      <c r="U21" t="s">
        <v>39</v>
      </c>
      <c r="V21" t="s">
        <v>39</v>
      </c>
    </row>
    <row r="22" spans="1:22">
      <c r="A22" s="3">
        <v>1</v>
      </c>
      <c r="B22" s="3">
        <v>1106</v>
      </c>
      <c r="C22" s="3" t="s">
        <v>237</v>
      </c>
      <c r="D22" s="7" t="s">
        <v>240</v>
      </c>
      <c r="E22" s="7" t="s">
        <v>238</v>
      </c>
      <c r="F22" s="3">
        <v>49</v>
      </c>
      <c r="G22" s="5" t="s">
        <v>108</v>
      </c>
      <c r="H22" s="3" t="s">
        <v>243</v>
      </c>
      <c r="I22" s="5" t="s">
        <v>244</v>
      </c>
      <c r="T22" t="s">
        <v>39</v>
      </c>
      <c r="U22" t="s">
        <v>39</v>
      </c>
      <c r="V22" t="s">
        <v>39</v>
      </c>
    </row>
    <row r="23" spans="1:22">
      <c r="A23" s="3">
        <v>1</v>
      </c>
      <c r="B23" s="3">
        <v>1106</v>
      </c>
      <c r="C23" s="3" t="s">
        <v>237</v>
      </c>
      <c r="D23" s="7" t="s">
        <v>240</v>
      </c>
      <c r="E23" s="7" t="s">
        <v>238</v>
      </c>
      <c r="F23" s="3">
        <v>50</v>
      </c>
      <c r="G23" s="5" t="s">
        <v>108</v>
      </c>
      <c r="H23" s="3">
        <v>7804</v>
      </c>
      <c r="I23" s="5" t="s">
        <v>113</v>
      </c>
      <c r="J23" s="5" t="s">
        <v>84</v>
      </c>
      <c r="T23" t="s">
        <v>39</v>
      </c>
      <c r="U23" t="s">
        <v>39</v>
      </c>
      <c r="V23" t="s">
        <v>39</v>
      </c>
    </row>
    <row r="24" spans="1:22">
      <c r="A24" s="3">
        <v>1</v>
      </c>
      <c r="B24" s="3">
        <v>1106</v>
      </c>
      <c r="C24" s="3" t="s">
        <v>245</v>
      </c>
      <c r="D24" s="7" t="s">
        <v>247</v>
      </c>
      <c r="E24" s="7" t="s">
        <v>246</v>
      </c>
      <c r="F24" s="3">
        <v>51</v>
      </c>
      <c r="G24" s="5" t="s">
        <v>108</v>
      </c>
      <c r="H24" s="3">
        <v>7804</v>
      </c>
      <c r="I24" s="5" t="s">
        <v>113</v>
      </c>
    </row>
    <row r="25" spans="1:22">
      <c r="A25" s="3">
        <v>1</v>
      </c>
      <c r="B25" s="3">
        <v>1106</v>
      </c>
      <c r="C25" s="3" t="s">
        <v>245</v>
      </c>
      <c r="D25" s="7" t="s">
        <v>247</v>
      </c>
      <c r="E25" s="7" t="s">
        <v>246</v>
      </c>
      <c r="F25" s="3">
        <v>52</v>
      </c>
      <c r="G25" s="5" t="s">
        <v>108</v>
      </c>
      <c r="H25" s="3">
        <v>7804</v>
      </c>
      <c r="I25" s="5" t="s">
        <v>113</v>
      </c>
    </row>
    <row r="26" spans="1:22">
      <c r="A26" s="3">
        <v>1</v>
      </c>
      <c r="B26" s="3">
        <v>1106</v>
      </c>
      <c r="C26" s="3" t="s">
        <v>245</v>
      </c>
      <c r="D26" s="7" t="s">
        <v>247</v>
      </c>
      <c r="E26" s="7" t="s">
        <v>246</v>
      </c>
      <c r="F26" s="3">
        <v>53</v>
      </c>
      <c r="G26" s="5" t="s">
        <v>108</v>
      </c>
      <c r="H26" s="3">
        <v>7804</v>
      </c>
      <c r="I26" s="5" t="s">
        <v>113</v>
      </c>
    </row>
    <row r="27" spans="1:22">
      <c r="A27" s="3">
        <v>1</v>
      </c>
      <c r="B27" s="3">
        <v>1106</v>
      </c>
      <c r="C27" s="3" t="s">
        <v>245</v>
      </c>
      <c r="D27" s="7" t="s">
        <v>247</v>
      </c>
      <c r="E27" s="7" t="s">
        <v>246</v>
      </c>
      <c r="F27" s="3">
        <v>54</v>
      </c>
      <c r="G27" s="5" t="s">
        <v>108</v>
      </c>
      <c r="H27" s="3">
        <v>7804</v>
      </c>
      <c r="I27" s="5" t="s">
        <v>113</v>
      </c>
    </row>
    <row r="28" spans="1:22">
      <c r="A28" s="3">
        <v>1</v>
      </c>
      <c r="B28" s="3">
        <v>1106</v>
      </c>
      <c r="C28" s="3" t="s">
        <v>245</v>
      </c>
      <c r="D28" s="7" t="s">
        <v>247</v>
      </c>
      <c r="E28" s="7" t="s">
        <v>246</v>
      </c>
      <c r="F28" s="3">
        <v>55</v>
      </c>
      <c r="G28" s="5" t="s">
        <v>108</v>
      </c>
      <c r="H28" s="3">
        <v>7808</v>
      </c>
      <c r="I28" s="5" t="s">
        <v>248</v>
      </c>
    </row>
    <row r="29" spans="1:22">
      <c r="A29" s="3">
        <v>1</v>
      </c>
      <c r="B29" s="3">
        <v>1106</v>
      </c>
      <c r="C29" s="3" t="s">
        <v>245</v>
      </c>
      <c r="D29" s="7" t="s">
        <v>247</v>
      </c>
      <c r="E29" s="7" t="s">
        <v>246</v>
      </c>
      <c r="F29" s="3">
        <v>56</v>
      </c>
      <c r="G29" s="5" t="s">
        <v>108</v>
      </c>
      <c r="H29" s="3">
        <v>7808</v>
      </c>
      <c r="I29" s="5" t="s">
        <v>248</v>
      </c>
    </row>
    <row r="30" spans="1:22">
      <c r="A30" s="3">
        <v>1</v>
      </c>
      <c r="B30" s="3">
        <v>1106</v>
      </c>
      <c r="C30" s="3" t="s">
        <v>245</v>
      </c>
      <c r="D30" s="7" t="s">
        <v>247</v>
      </c>
      <c r="E30" s="7" t="s">
        <v>246</v>
      </c>
      <c r="F30" s="3">
        <v>57</v>
      </c>
      <c r="G30" s="5" t="s">
        <v>108</v>
      </c>
      <c r="H30" s="3">
        <v>7808</v>
      </c>
      <c r="I30" s="5" t="s">
        <v>248</v>
      </c>
    </row>
    <row r="31" spans="1:22">
      <c r="A31" s="3">
        <v>1</v>
      </c>
      <c r="B31" s="3">
        <v>1106</v>
      </c>
      <c r="C31" s="3" t="s">
        <v>245</v>
      </c>
      <c r="D31" s="7" t="s">
        <v>247</v>
      </c>
      <c r="E31" s="7" t="s">
        <v>246</v>
      </c>
      <c r="F31" s="3">
        <v>58</v>
      </c>
      <c r="G31" s="5" t="s">
        <v>108</v>
      </c>
      <c r="H31" s="3">
        <v>7808</v>
      </c>
      <c r="I31" s="5" t="s">
        <v>248</v>
      </c>
    </row>
    <row r="32" spans="1:22">
      <c r="A32" s="3">
        <v>1</v>
      </c>
      <c r="B32" s="3">
        <v>1106</v>
      </c>
      <c r="C32" s="3" t="s">
        <v>245</v>
      </c>
      <c r="D32" s="7" t="s">
        <v>247</v>
      </c>
      <c r="E32" s="7" t="s">
        <v>246</v>
      </c>
      <c r="F32" s="3">
        <v>59</v>
      </c>
      <c r="G32" s="5" t="s">
        <v>108</v>
      </c>
      <c r="H32" s="3">
        <v>7808</v>
      </c>
      <c r="I32" s="5" t="s">
        <v>248</v>
      </c>
    </row>
    <row r="33" spans="1:33">
      <c r="A33" s="3">
        <v>1</v>
      </c>
      <c r="B33" s="3">
        <v>1106</v>
      </c>
      <c r="C33" s="3" t="s">
        <v>245</v>
      </c>
      <c r="D33" s="7" t="s">
        <v>247</v>
      </c>
      <c r="E33" s="7" t="s">
        <v>246</v>
      </c>
      <c r="F33" s="3">
        <v>60</v>
      </c>
      <c r="G33" s="5" t="s">
        <v>108</v>
      </c>
      <c r="H33" s="3">
        <v>7808</v>
      </c>
      <c r="I33" s="5" t="s">
        <v>248</v>
      </c>
    </row>
    <row r="34" spans="1:33">
      <c r="A34" s="3">
        <v>1</v>
      </c>
      <c r="B34" s="3">
        <v>1106</v>
      </c>
      <c r="C34" s="3" t="s">
        <v>230</v>
      </c>
      <c r="D34" s="7" t="s">
        <v>233</v>
      </c>
      <c r="E34" s="7" t="s">
        <v>231</v>
      </c>
      <c r="F34" s="3">
        <v>85</v>
      </c>
      <c r="G34" s="5" t="s">
        <v>108</v>
      </c>
      <c r="H34" s="3">
        <v>7745</v>
      </c>
      <c r="I34" s="5" t="s">
        <v>232</v>
      </c>
      <c r="T34" t="s">
        <v>39</v>
      </c>
      <c r="U34" t="s">
        <v>39</v>
      </c>
      <c r="V34" t="s">
        <v>39</v>
      </c>
    </row>
    <row r="35" spans="1:33">
      <c r="A35" s="3">
        <v>1</v>
      </c>
      <c r="B35" s="3">
        <v>1106</v>
      </c>
      <c r="C35" s="3" t="s">
        <v>230</v>
      </c>
      <c r="D35" s="7" t="s">
        <v>233</v>
      </c>
      <c r="E35" s="7" t="s">
        <v>231</v>
      </c>
      <c r="F35" s="3">
        <v>86</v>
      </c>
      <c r="G35" s="5" t="s">
        <v>108</v>
      </c>
      <c r="H35" s="3">
        <v>7745</v>
      </c>
      <c r="I35" s="5" t="s">
        <v>232</v>
      </c>
    </row>
    <row r="36" spans="1:33">
      <c r="A36" s="3">
        <v>1</v>
      </c>
      <c r="B36" s="3">
        <v>1106</v>
      </c>
      <c r="C36" s="3" t="s">
        <v>230</v>
      </c>
      <c r="D36" s="7" t="s">
        <v>233</v>
      </c>
      <c r="E36" s="7" t="s">
        <v>231</v>
      </c>
      <c r="F36" s="3">
        <v>87</v>
      </c>
      <c r="G36" s="5" t="s">
        <v>108</v>
      </c>
      <c r="H36" s="3">
        <v>7745</v>
      </c>
      <c r="I36" s="5" t="s">
        <v>232</v>
      </c>
    </row>
    <row r="37" spans="1:33">
      <c r="A37" s="3">
        <v>1</v>
      </c>
      <c r="B37" s="3">
        <v>1106</v>
      </c>
      <c r="C37" s="3" t="s">
        <v>230</v>
      </c>
      <c r="D37" s="7" t="s">
        <v>233</v>
      </c>
      <c r="E37" s="7" t="s">
        <v>231</v>
      </c>
      <c r="F37" s="3">
        <v>88</v>
      </c>
      <c r="G37" s="5" t="s">
        <v>108</v>
      </c>
      <c r="H37" s="3">
        <v>7745</v>
      </c>
      <c r="I37" s="5" t="s">
        <v>232</v>
      </c>
    </row>
    <row r="38" spans="1:33">
      <c r="A38" s="3">
        <v>1</v>
      </c>
      <c r="B38" s="3">
        <v>1106</v>
      </c>
      <c r="C38" s="3" t="s">
        <v>230</v>
      </c>
      <c r="D38" s="7" t="s">
        <v>233</v>
      </c>
      <c r="E38" s="7" t="s">
        <v>231</v>
      </c>
      <c r="F38" s="3">
        <v>89</v>
      </c>
      <c r="G38" s="5" t="s">
        <v>108</v>
      </c>
      <c r="H38" s="3">
        <v>7745</v>
      </c>
      <c r="I38" s="5" t="s">
        <v>234</v>
      </c>
      <c r="T38" t="s">
        <v>39</v>
      </c>
      <c r="U38" t="s">
        <v>39</v>
      </c>
      <c r="V38" t="s">
        <v>39</v>
      </c>
    </row>
    <row r="39" spans="1:33">
      <c r="A39" s="3">
        <v>1</v>
      </c>
      <c r="B39" s="3">
        <v>1106</v>
      </c>
      <c r="C39" s="3" t="s">
        <v>230</v>
      </c>
      <c r="D39" s="7" t="s">
        <v>233</v>
      </c>
      <c r="E39" s="7" t="s">
        <v>231</v>
      </c>
      <c r="F39" s="3">
        <v>90</v>
      </c>
      <c r="G39" s="5" t="s">
        <v>108</v>
      </c>
      <c r="H39" s="3">
        <v>7745</v>
      </c>
      <c r="I39" s="5" t="s">
        <v>234</v>
      </c>
    </row>
    <row r="40" spans="1:33">
      <c r="A40" s="3">
        <v>1</v>
      </c>
      <c r="B40" s="3">
        <v>1106</v>
      </c>
      <c r="C40" s="3" t="s">
        <v>230</v>
      </c>
      <c r="D40" s="7" t="s">
        <v>233</v>
      </c>
      <c r="E40" s="7" t="s">
        <v>231</v>
      </c>
      <c r="F40" s="3">
        <v>91</v>
      </c>
      <c r="G40" s="5" t="s">
        <v>108</v>
      </c>
      <c r="H40" s="3">
        <v>7745</v>
      </c>
      <c r="I40" s="5" t="s">
        <v>234</v>
      </c>
    </row>
    <row r="41" spans="1:33">
      <c r="A41" s="3">
        <v>1</v>
      </c>
      <c r="B41" s="3">
        <v>1106</v>
      </c>
      <c r="C41" s="3" t="s">
        <v>230</v>
      </c>
      <c r="D41" s="7" t="s">
        <v>233</v>
      </c>
      <c r="E41" s="7" t="s">
        <v>231</v>
      </c>
      <c r="F41" s="3">
        <v>92</v>
      </c>
      <c r="G41" s="5" t="s">
        <v>108</v>
      </c>
      <c r="H41" s="3">
        <v>7745</v>
      </c>
      <c r="I41" s="5" t="s">
        <v>235</v>
      </c>
      <c r="T41" t="s">
        <v>39</v>
      </c>
      <c r="U41" t="s">
        <v>39</v>
      </c>
      <c r="V41" t="s">
        <v>39</v>
      </c>
    </row>
    <row r="42" spans="1:33">
      <c r="A42" s="3">
        <v>1</v>
      </c>
      <c r="B42" s="3">
        <v>1106</v>
      </c>
      <c r="C42" s="3" t="s">
        <v>230</v>
      </c>
      <c r="D42" s="7" t="s">
        <v>233</v>
      </c>
      <c r="E42" s="7" t="s">
        <v>231</v>
      </c>
      <c r="F42" s="3">
        <v>93</v>
      </c>
      <c r="G42" s="5" t="s">
        <v>108</v>
      </c>
      <c r="H42" s="3">
        <v>7747</v>
      </c>
      <c r="I42" s="5" t="s">
        <v>236</v>
      </c>
      <c r="J42" s="5" t="s">
        <v>44</v>
      </c>
      <c r="K42" s="5" t="s">
        <v>35</v>
      </c>
      <c r="L42" s="3" t="s">
        <v>45</v>
      </c>
      <c r="M42" s="3" t="s">
        <v>66</v>
      </c>
      <c r="N42" s="3">
        <v>1853</v>
      </c>
      <c r="O42" s="3">
        <v>47</v>
      </c>
      <c r="P42" s="3" t="s">
        <v>45</v>
      </c>
      <c r="Q42" s="3">
        <v>20</v>
      </c>
      <c r="T42" t="s">
        <v>39</v>
      </c>
      <c r="U42" t="s">
        <v>39</v>
      </c>
      <c r="V42" t="s">
        <v>39</v>
      </c>
      <c r="W42" s="3">
        <v>1887</v>
      </c>
      <c r="X42" s="3">
        <v>13</v>
      </c>
      <c r="Y42" s="3" t="s">
        <v>19</v>
      </c>
      <c r="Z42" s="5" t="s">
        <v>467</v>
      </c>
      <c r="AB42" s="3" t="s">
        <v>42</v>
      </c>
      <c r="AC42" s="3" t="s">
        <v>42</v>
      </c>
      <c r="AD42" s="3" t="s">
        <v>42</v>
      </c>
      <c r="AE42" s="3" t="s">
        <v>271</v>
      </c>
      <c r="AG42" s="1" t="s">
        <v>468</v>
      </c>
    </row>
    <row r="43" spans="1:33">
      <c r="A43" s="3">
        <v>1</v>
      </c>
      <c r="B43" s="3">
        <v>1106</v>
      </c>
      <c r="C43" s="3" t="s">
        <v>230</v>
      </c>
      <c r="D43" s="7" t="s">
        <v>233</v>
      </c>
      <c r="E43" s="7" t="s">
        <v>231</v>
      </c>
      <c r="F43" s="3">
        <v>94</v>
      </c>
      <c r="G43" s="5" t="s">
        <v>108</v>
      </c>
      <c r="H43" s="3">
        <v>7747</v>
      </c>
      <c r="I43" s="5" t="s">
        <v>236</v>
      </c>
      <c r="J43" s="5" t="s">
        <v>466</v>
      </c>
      <c r="K43" s="5" t="s">
        <v>36</v>
      </c>
      <c r="L43" s="3" t="s">
        <v>46</v>
      </c>
      <c r="M43" s="3" t="s">
        <v>55</v>
      </c>
      <c r="N43" s="3">
        <v>1861</v>
      </c>
      <c r="O43" s="3">
        <v>39</v>
      </c>
      <c r="P43" s="3" t="s">
        <v>45</v>
      </c>
      <c r="Q43" s="3">
        <v>20</v>
      </c>
      <c r="R43" s="3">
        <v>12</v>
      </c>
      <c r="S43" s="3">
        <v>2</v>
      </c>
      <c r="T43" t="s">
        <v>39</v>
      </c>
      <c r="U43" t="s">
        <v>39</v>
      </c>
      <c r="V43" t="s">
        <v>39</v>
      </c>
      <c r="W43" s="3">
        <v>1887</v>
      </c>
      <c r="X43" s="3">
        <v>13</v>
      </c>
      <c r="AB43" s="3" t="s">
        <v>42</v>
      </c>
      <c r="AC43" s="3" t="s">
        <v>42</v>
      </c>
      <c r="AD43" s="3" t="s">
        <v>42</v>
      </c>
      <c r="AG43" s="1" t="s">
        <v>469</v>
      </c>
    </row>
    <row r="44" spans="1:33">
      <c r="A44" s="3">
        <v>1</v>
      </c>
      <c r="B44" s="3">
        <v>1106</v>
      </c>
      <c r="C44" s="3" t="s">
        <v>230</v>
      </c>
      <c r="D44" s="7" t="s">
        <v>233</v>
      </c>
      <c r="E44" s="7" t="s">
        <v>231</v>
      </c>
      <c r="F44" s="3">
        <v>95</v>
      </c>
      <c r="G44" s="5" t="s">
        <v>108</v>
      </c>
      <c r="H44" s="3">
        <v>7747</v>
      </c>
      <c r="I44" s="5" t="s">
        <v>236</v>
      </c>
      <c r="J44" s="5" t="s">
        <v>87</v>
      </c>
      <c r="K44" s="5" t="s">
        <v>49</v>
      </c>
      <c r="L44" s="3" t="s">
        <v>46</v>
      </c>
      <c r="M44" s="3" t="s">
        <v>66</v>
      </c>
      <c r="N44" s="3">
        <v>1896</v>
      </c>
      <c r="O44" s="3">
        <v>4</v>
      </c>
      <c r="P44" s="3" t="s">
        <v>56</v>
      </c>
      <c r="T44" t="s">
        <v>57</v>
      </c>
      <c r="U44" t="s">
        <v>39</v>
      </c>
      <c r="V44" t="s">
        <v>39</v>
      </c>
    </row>
    <row r="45" spans="1:33">
      <c r="A45" s="3">
        <v>1</v>
      </c>
      <c r="B45" s="3">
        <v>1106</v>
      </c>
      <c r="C45" s="3" t="s">
        <v>230</v>
      </c>
      <c r="D45" s="7" t="s">
        <v>233</v>
      </c>
      <c r="E45" s="7" t="s">
        <v>231</v>
      </c>
      <c r="F45" s="3">
        <v>96</v>
      </c>
      <c r="G45" s="5" t="s">
        <v>108</v>
      </c>
      <c r="H45" s="3">
        <v>7747</v>
      </c>
      <c r="I45" s="5" t="s">
        <v>236</v>
      </c>
      <c r="J45" s="5" t="s">
        <v>44</v>
      </c>
      <c r="K45" s="5" t="s">
        <v>52</v>
      </c>
      <c r="L45" s="3" t="s">
        <v>45</v>
      </c>
      <c r="M45" s="3" t="s">
        <v>89</v>
      </c>
      <c r="N45" s="3">
        <v>1890</v>
      </c>
      <c r="O45" s="3">
        <v>10</v>
      </c>
      <c r="P45" s="3" t="s">
        <v>56</v>
      </c>
      <c r="T45" t="s">
        <v>57</v>
      </c>
      <c r="U45" t="s">
        <v>39</v>
      </c>
      <c r="V45" t="s">
        <v>39</v>
      </c>
      <c r="Z45" s="5" t="s">
        <v>80</v>
      </c>
      <c r="AA45" s="3">
        <v>10</v>
      </c>
      <c r="AB45" s="3" t="s">
        <v>42</v>
      </c>
      <c r="AC45" s="3" t="s">
        <v>42</v>
      </c>
      <c r="AD45" s="3" t="s">
        <v>42</v>
      </c>
    </row>
    <row r="46" spans="1:33">
      <c r="A46" s="3">
        <v>1</v>
      </c>
      <c r="B46" s="3">
        <v>1106</v>
      </c>
      <c r="C46" s="3" t="s">
        <v>224</v>
      </c>
      <c r="D46" s="7" t="s">
        <v>227</v>
      </c>
      <c r="E46" s="7" t="s">
        <v>225</v>
      </c>
      <c r="F46" s="3">
        <v>32</v>
      </c>
      <c r="G46" s="5" t="s">
        <v>108</v>
      </c>
      <c r="H46" s="3">
        <v>7701</v>
      </c>
      <c r="I46" s="5" t="s">
        <v>226</v>
      </c>
      <c r="T46" t="s">
        <v>39</v>
      </c>
      <c r="U46" t="s">
        <v>39</v>
      </c>
      <c r="V46" t="s">
        <v>39</v>
      </c>
    </row>
    <row r="47" spans="1:33">
      <c r="A47" s="3">
        <v>1</v>
      </c>
      <c r="B47" s="3">
        <v>1106</v>
      </c>
      <c r="C47" s="3" t="s">
        <v>224</v>
      </c>
      <c r="D47" s="7" t="s">
        <v>227</v>
      </c>
      <c r="E47" s="7" t="s">
        <v>225</v>
      </c>
      <c r="F47" s="3">
        <v>33</v>
      </c>
      <c r="G47" s="5" t="s">
        <v>108</v>
      </c>
      <c r="H47" s="3">
        <v>7701</v>
      </c>
      <c r="I47" s="5" t="s">
        <v>226</v>
      </c>
    </row>
    <row r="48" spans="1:33">
      <c r="A48" s="3">
        <v>1</v>
      </c>
      <c r="B48" s="3">
        <v>1106</v>
      </c>
      <c r="C48" s="3" t="s">
        <v>224</v>
      </c>
      <c r="D48" s="7" t="s">
        <v>227</v>
      </c>
      <c r="E48" s="7" t="s">
        <v>225</v>
      </c>
      <c r="F48" s="3">
        <v>34</v>
      </c>
      <c r="G48" s="5" t="s">
        <v>108</v>
      </c>
      <c r="H48" s="3">
        <v>7701</v>
      </c>
      <c r="I48" s="5" t="s">
        <v>226</v>
      </c>
    </row>
    <row r="49" spans="1:22">
      <c r="A49" s="3">
        <v>1</v>
      </c>
      <c r="B49" s="3">
        <v>1106</v>
      </c>
      <c r="C49" s="3" t="s">
        <v>224</v>
      </c>
      <c r="D49" s="7" t="s">
        <v>227</v>
      </c>
      <c r="E49" s="7" t="s">
        <v>225</v>
      </c>
      <c r="F49" s="3">
        <v>35</v>
      </c>
      <c r="G49" s="5" t="s">
        <v>108</v>
      </c>
      <c r="H49" s="3">
        <v>7701</v>
      </c>
      <c r="I49" s="5" t="s">
        <v>226</v>
      </c>
    </row>
    <row r="50" spans="1:22">
      <c r="A50" s="3">
        <v>1</v>
      </c>
      <c r="B50" s="3">
        <v>1106</v>
      </c>
      <c r="C50" s="3" t="s">
        <v>224</v>
      </c>
      <c r="D50" s="7" t="s">
        <v>227</v>
      </c>
      <c r="E50" s="7" t="s">
        <v>225</v>
      </c>
      <c r="F50" s="3">
        <v>36</v>
      </c>
      <c r="G50" s="5" t="s">
        <v>108</v>
      </c>
      <c r="H50" s="3">
        <v>7701</v>
      </c>
      <c r="I50" s="5" t="s">
        <v>226</v>
      </c>
    </row>
    <row r="51" spans="1:22">
      <c r="A51" s="3">
        <v>1</v>
      </c>
      <c r="B51" s="3">
        <v>1106</v>
      </c>
      <c r="C51" s="3" t="s">
        <v>224</v>
      </c>
      <c r="D51" s="7" t="s">
        <v>227</v>
      </c>
      <c r="E51" s="7" t="s">
        <v>225</v>
      </c>
      <c r="F51" s="3">
        <v>37</v>
      </c>
      <c r="G51" s="5" t="s">
        <v>108</v>
      </c>
      <c r="H51" s="3">
        <v>7701</v>
      </c>
      <c r="I51" s="5" t="s">
        <v>226</v>
      </c>
    </row>
    <row r="52" spans="1:22">
      <c r="A52" s="3">
        <v>1</v>
      </c>
      <c r="B52" s="3">
        <v>1106</v>
      </c>
      <c r="C52" s="3" t="s">
        <v>224</v>
      </c>
      <c r="D52" s="7" t="s">
        <v>227</v>
      </c>
      <c r="E52" s="7" t="s">
        <v>225</v>
      </c>
      <c r="F52" s="3">
        <v>38</v>
      </c>
      <c r="G52" s="5" t="s">
        <v>108</v>
      </c>
      <c r="H52" s="3">
        <v>7701</v>
      </c>
      <c r="I52" s="5" t="s">
        <v>226</v>
      </c>
    </row>
    <row r="53" spans="1:22">
      <c r="A53" s="3">
        <v>1</v>
      </c>
      <c r="B53" s="3">
        <v>1106</v>
      </c>
      <c r="C53" s="3" t="s">
        <v>224</v>
      </c>
      <c r="D53" s="7" t="s">
        <v>227</v>
      </c>
      <c r="E53" s="7" t="s">
        <v>225</v>
      </c>
      <c r="F53" s="3">
        <v>39</v>
      </c>
      <c r="G53" s="5" t="s">
        <v>108</v>
      </c>
      <c r="H53" s="3">
        <v>7701</v>
      </c>
      <c r="I53" s="5" t="s">
        <v>226</v>
      </c>
    </row>
    <row r="54" spans="1:22">
      <c r="A54" s="3">
        <v>1</v>
      </c>
      <c r="B54" s="3">
        <v>1106</v>
      </c>
      <c r="C54" s="3" t="s">
        <v>224</v>
      </c>
      <c r="D54" s="7" t="s">
        <v>227</v>
      </c>
      <c r="E54" s="7" t="s">
        <v>225</v>
      </c>
      <c r="F54" s="3">
        <v>40</v>
      </c>
      <c r="G54" s="5" t="s">
        <v>108</v>
      </c>
      <c r="H54" s="3">
        <v>7629</v>
      </c>
      <c r="I54" s="5" t="s">
        <v>95</v>
      </c>
      <c r="J54" s="5" t="s">
        <v>44</v>
      </c>
      <c r="T54" t="s">
        <v>39</v>
      </c>
      <c r="U54" t="s">
        <v>39</v>
      </c>
      <c r="V54" t="s">
        <v>39</v>
      </c>
    </row>
    <row r="55" spans="1:22">
      <c r="A55" s="3">
        <v>1</v>
      </c>
      <c r="B55" s="3">
        <v>1106</v>
      </c>
      <c r="C55" s="3" t="s">
        <v>224</v>
      </c>
      <c r="D55" s="7" t="s">
        <v>227</v>
      </c>
      <c r="E55" s="7" t="s">
        <v>225</v>
      </c>
      <c r="F55" s="3">
        <v>41</v>
      </c>
      <c r="G55" s="5" t="s">
        <v>108</v>
      </c>
      <c r="H55" s="3">
        <v>7629</v>
      </c>
      <c r="I55" s="5" t="s">
        <v>95</v>
      </c>
      <c r="J55" s="5" t="s">
        <v>219</v>
      </c>
    </row>
    <row r="56" spans="1:22">
      <c r="A56" s="3">
        <v>1</v>
      </c>
      <c r="B56" s="3">
        <v>1106</v>
      </c>
      <c r="C56" s="3" t="s">
        <v>224</v>
      </c>
      <c r="D56" s="7" t="s">
        <v>227</v>
      </c>
      <c r="E56" s="7" t="s">
        <v>225</v>
      </c>
      <c r="F56" s="3">
        <v>42</v>
      </c>
      <c r="G56" s="5" t="s">
        <v>108</v>
      </c>
      <c r="H56" s="3">
        <v>7629</v>
      </c>
      <c r="I56" s="5" t="s">
        <v>95</v>
      </c>
      <c r="J56" s="5" t="s">
        <v>88</v>
      </c>
    </row>
    <row r="57" spans="1:22">
      <c r="A57" s="3">
        <v>1</v>
      </c>
      <c r="B57" s="3">
        <v>1106</v>
      </c>
      <c r="C57" s="3" t="s">
        <v>224</v>
      </c>
      <c r="D57" s="7" t="s">
        <v>227</v>
      </c>
      <c r="E57" s="7" t="s">
        <v>225</v>
      </c>
      <c r="F57" s="3">
        <v>43</v>
      </c>
      <c r="G57" s="5" t="s">
        <v>108</v>
      </c>
      <c r="H57" s="3">
        <v>7629</v>
      </c>
      <c r="I57" s="5" t="s">
        <v>95</v>
      </c>
      <c r="J57" s="5" t="s">
        <v>96</v>
      </c>
    </row>
    <row r="58" spans="1:22">
      <c r="A58" s="3">
        <v>1</v>
      </c>
      <c r="B58" s="3">
        <v>1106</v>
      </c>
      <c r="C58" s="3" t="s">
        <v>224</v>
      </c>
      <c r="D58" s="7" t="s">
        <v>227</v>
      </c>
      <c r="E58" s="7" t="s">
        <v>225</v>
      </c>
      <c r="F58" s="3">
        <v>44</v>
      </c>
      <c r="G58" s="5" t="s">
        <v>108</v>
      </c>
      <c r="H58" s="3">
        <v>7629</v>
      </c>
      <c r="I58" s="5" t="s">
        <v>228</v>
      </c>
      <c r="J58" s="5" t="s">
        <v>219</v>
      </c>
      <c r="K58" s="5" t="s">
        <v>229</v>
      </c>
      <c r="T58" t="s">
        <v>39</v>
      </c>
      <c r="U58" t="s">
        <v>39</v>
      </c>
      <c r="V58" t="s">
        <v>39</v>
      </c>
    </row>
    <row r="59" spans="1:22">
      <c r="A59" s="3">
        <v>1</v>
      </c>
      <c r="B59" s="3">
        <v>1106</v>
      </c>
      <c r="C59" s="3" t="s">
        <v>221</v>
      </c>
      <c r="D59" s="7" t="s">
        <v>223</v>
      </c>
      <c r="E59" s="7" t="s">
        <v>222</v>
      </c>
      <c r="F59" s="3">
        <v>99</v>
      </c>
      <c r="G59" s="5" t="s">
        <v>108</v>
      </c>
      <c r="H59" s="3">
        <v>7710</v>
      </c>
      <c r="I59" s="5" t="s">
        <v>215</v>
      </c>
      <c r="T59" t="s">
        <v>39</v>
      </c>
      <c r="U59" t="s">
        <v>39</v>
      </c>
      <c r="V59" t="s">
        <v>39</v>
      </c>
    </row>
    <row r="60" spans="1:22">
      <c r="A60" s="3">
        <v>1</v>
      </c>
      <c r="B60" s="3">
        <v>1106</v>
      </c>
      <c r="C60" s="3" t="s">
        <v>221</v>
      </c>
      <c r="D60" s="7" t="s">
        <v>223</v>
      </c>
      <c r="E60" s="7" t="s">
        <v>222</v>
      </c>
      <c r="F60" s="3">
        <v>100</v>
      </c>
      <c r="G60" s="5" t="s">
        <v>108</v>
      </c>
      <c r="H60" s="3">
        <v>7710</v>
      </c>
      <c r="I60" s="5" t="s">
        <v>215</v>
      </c>
    </row>
    <row r="61" spans="1:22">
      <c r="A61" s="3">
        <v>1</v>
      </c>
      <c r="B61" s="3">
        <v>1106</v>
      </c>
      <c r="C61" s="3" t="s">
        <v>213</v>
      </c>
      <c r="D61" s="7" t="s">
        <v>216</v>
      </c>
      <c r="E61" s="7" t="s">
        <v>214</v>
      </c>
      <c r="F61" s="3">
        <v>1</v>
      </c>
      <c r="G61" s="5" t="s">
        <v>108</v>
      </c>
      <c r="H61" s="3">
        <v>7710</v>
      </c>
      <c r="I61" s="5" t="s">
        <v>215</v>
      </c>
      <c r="T61" t="s">
        <v>57</v>
      </c>
      <c r="U61" t="s">
        <v>39</v>
      </c>
      <c r="V61" t="s">
        <v>39</v>
      </c>
    </row>
    <row r="62" spans="1:22">
      <c r="A62" s="3">
        <v>1</v>
      </c>
      <c r="B62" s="3">
        <v>1106</v>
      </c>
      <c r="C62" s="3" t="s">
        <v>213</v>
      </c>
      <c r="D62" s="7" t="s">
        <v>216</v>
      </c>
      <c r="E62" s="7" t="s">
        <v>214</v>
      </c>
      <c r="F62" s="3">
        <v>2</v>
      </c>
      <c r="G62" s="5" t="s">
        <v>108</v>
      </c>
      <c r="H62" s="3">
        <v>7710</v>
      </c>
      <c r="I62" s="5" t="s">
        <v>215</v>
      </c>
    </row>
    <row r="63" spans="1:22">
      <c r="A63" s="3">
        <v>1</v>
      </c>
      <c r="B63" s="3">
        <v>1106</v>
      </c>
      <c r="C63" s="3" t="s">
        <v>213</v>
      </c>
      <c r="D63" s="7" t="s">
        <v>216</v>
      </c>
      <c r="E63" s="7" t="s">
        <v>214</v>
      </c>
      <c r="F63" s="3">
        <v>3</v>
      </c>
      <c r="G63" s="5" t="s">
        <v>108</v>
      </c>
      <c r="H63" s="3">
        <v>7710</v>
      </c>
      <c r="I63" s="5" t="s">
        <v>215</v>
      </c>
    </row>
    <row r="64" spans="1:22">
      <c r="A64" s="3">
        <v>1</v>
      </c>
      <c r="B64" s="3">
        <v>1106</v>
      </c>
      <c r="C64" s="3" t="s">
        <v>213</v>
      </c>
      <c r="D64" s="7" t="s">
        <v>216</v>
      </c>
      <c r="E64" s="7" t="s">
        <v>214</v>
      </c>
      <c r="F64" s="3">
        <v>4</v>
      </c>
      <c r="G64" s="5" t="s">
        <v>108</v>
      </c>
      <c r="H64" s="3">
        <v>7710</v>
      </c>
      <c r="I64" s="5" t="s">
        <v>215</v>
      </c>
    </row>
    <row r="65" spans="1:22">
      <c r="A65" s="3">
        <v>1</v>
      </c>
      <c r="B65" s="3">
        <v>1106</v>
      </c>
      <c r="C65" s="3" t="s">
        <v>213</v>
      </c>
      <c r="D65" s="7" t="s">
        <v>216</v>
      </c>
      <c r="E65" s="7" t="s">
        <v>214</v>
      </c>
      <c r="F65" s="3">
        <v>5</v>
      </c>
      <c r="G65" s="5" t="s">
        <v>108</v>
      </c>
      <c r="H65" s="3">
        <v>7710</v>
      </c>
      <c r="I65" s="5" t="s">
        <v>215</v>
      </c>
    </row>
    <row r="66" spans="1:22">
      <c r="A66" s="3">
        <v>1</v>
      </c>
      <c r="B66" s="3">
        <v>1106</v>
      </c>
      <c r="C66" s="3" t="s">
        <v>213</v>
      </c>
      <c r="D66" s="7" t="s">
        <v>216</v>
      </c>
      <c r="E66" s="7" t="s">
        <v>214</v>
      </c>
      <c r="F66" s="3">
        <v>9</v>
      </c>
      <c r="G66" s="5" t="s">
        <v>108</v>
      </c>
      <c r="H66" s="3">
        <v>7714</v>
      </c>
      <c r="I66" s="5" t="s">
        <v>332</v>
      </c>
      <c r="T66" t="s">
        <v>39</v>
      </c>
      <c r="U66" t="s">
        <v>39</v>
      </c>
      <c r="V66" t="s">
        <v>39</v>
      </c>
    </row>
    <row r="67" spans="1:22">
      <c r="A67" s="3">
        <v>1</v>
      </c>
      <c r="B67" s="3">
        <v>1106</v>
      </c>
      <c r="C67" s="3" t="s">
        <v>213</v>
      </c>
      <c r="D67" s="7" t="s">
        <v>216</v>
      </c>
      <c r="E67" s="7" t="s">
        <v>214</v>
      </c>
      <c r="F67" s="3">
        <v>10</v>
      </c>
      <c r="G67" s="5" t="s">
        <v>108</v>
      </c>
      <c r="H67" s="3">
        <v>7714</v>
      </c>
      <c r="I67" s="5" t="s">
        <v>332</v>
      </c>
    </row>
    <row r="68" spans="1:22">
      <c r="A68" s="3">
        <v>1</v>
      </c>
      <c r="B68" s="3">
        <v>1106</v>
      </c>
      <c r="C68" s="3" t="s">
        <v>213</v>
      </c>
      <c r="D68" s="7" t="s">
        <v>216</v>
      </c>
      <c r="E68" s="7" t="s">
        <v>214</v>
      </c>
      <c r="F68" s="3">
        <v>11</v>
      </c>
      <c r="G68" s="5" t="s">
        <v>108</v>
      </c>
      <c r="H68" s="3">
        <v>7714</v>
      </c>
      <c r="I68" s="5" t="s">
        <v>332</v>
      </c>
    </row>
    <row r="69" spans="1:22">
      <c r="A69" s="3">
        <v>1</v>
      </c>
      <c r="B69" s="3">
        <v>1106</v>
      </c>
      <c r="C69" s="3" t="s">
        <v>213</v>
      </c>
      <c r="D69" s="7" t="s">
        <v>216</v>
      </c>
      <c r="E69" s="7" t="s">
        <v>214</v>
      </c>
      <c r="F69" s="3">
        <v>12</v>
      </c>
      <c r="G69" s="5" t="s">
        <v>108</v>
      </c>
      <c r="H69" s="3">
        <v>7714</v>
      </c>
      <c r="I69" s="5" t="s">
        <v>332</v>
      </c>
    </row>
    <row r="70" spans="1:22">
      <c r="A70" s="3">
        <v>1</v>
      </c>
      <c r="B70" s="3">
        <v>1106</v>
      </c>
      <c r="C70" s="3" t="s">
        <v>213</v>
      </c>
      <c r="D70" s="7" t="s">
        <v>216</v>
      </c>
      <c r="E70" s="7" t="s">
        <v>214</v>
      </c>
      <c r="F70" s="3">
        <v>13</v>
      </c>
      <c r="G70" s="5" t="s">
        <v>108</v>
      </c>
      <c r="H70" s="3">
        <v>7714</v>
      </c>
      <c r="I70" s="5" t="s">
        <v>332</v>
      </c>
    </row>
    <row r="71" spans="1:22">
      <c r="A71" s="3">
        <v>1</v>
      </c>
      <c r="B71" s="3">
        <v>1106</v>
      </c>
      <c r="C71" s="3" t="s">
        <v>213</v>
      </c>
      <c r="D71" s="7" t="s">
        <v>216</v>
      </c>
      <c r="E71" s="7" t="s">
        <v>214</v>
      </c>
      <c r="F71" s="3">
        <v>14</v>
      </c>
      <c r="G71" s="5" t="s">
        <v>108</v>
      </c>
      <c r="H71" s="3">
        <v>7714</v>
      </c>
      <c r="I71" s="5" t="s">
        <v>332</v>
      </c>
    </row>
    <row r="72" spans="1:22">
      <c r="A72" s="3">
        <v>1</v>
      </c>
      <c r="B72" s="3">
        <v>1106</v>
      </c>
      <c r="C72" s="3" t="s">
        <v>213</v>
      </c>
      <c r="D72" s="7" t="s">
        <v>216</v>
      </c>
      <c r="E72" s="7" t="s">
        <v>214</v>
      </c>
      <c r="F72" s="3">
        <v>15</v>
      </c>
      <c r="G72" s="5" t="s">
        <v>108</v>
      </c>
      <c r="H72" s="3">
        <v>7714</v>
      </c>
      <c r="I72" s="5" t="s">
        <v>332</v>
      </c>
    </row>
    <row r="73" spans="1:22">
      <c r="A73" s="3">
        <v>1</v>
      </c>
      <c r="B73" s="3">
        <v>1106</v>
      </c>
      <c r="C73" s="3" t="s">
        <v>213</v>
      </c>
      <c r="D73" s="7" t="s">
        <v>216</v>
      </c>
      <c r="E73" s="7" t="s">
        <v>214</v>
      </c>
      <c r="F73" s="3">
        <v>16</v>
      </c>
      <c r="G73" s="5" t="s">
        <v>108</v>
      </c>
      <c r="H73" s="3">
        <v>7714</v>
      </c>
      <c r="I73" s="5" t="s">
        <v>332</v>
      </c>
    </row>
    <row r="74" spans="1:22">
      <c r="A74" s="3">
        <v>1</v>
      </c>
      <c r="B74" s="3">
        <v>1106</v>
      </c>
      <c r="C74" s="3" t="s">
        <v>213</v>
      </c>
      <c r="D74" s="7" t="s">
        <v>216</v>
      </c>
      <c r="E74" s="7" t="s">
        <v>214</v>
      </c>
      <c r="F74" s="3">
        <v>20</v>
      </c>
      <c r="G74" s="5" t="s">
        <v>108</v>
      </c>
      <c r="H74" s="3">
        <v>7716</v>
      </c>
      <c r="I74" s="5" t="s">
        <v>217</v>
      </c>
      <c r="J74" s="5" t="s">
        <v>220</v>
      </c>
      <c r="T74" t="s">
        <v>39</v>
      </c>
      <c r="U74" t="s">
        <v>39</v>
      </c>
      <c r="V74" t="s">
        <v>39</v>
      </c>
    </row>
    <row r="75" spans="1:22">
      <c r="A75" s="3">
        <v>1</v>
      </c>
      <c r="B75" s="3">
        <v>1106</v>
      </c>
      <c r="C75" s="3" t="s">
        <v>213</v>
      </c>
      <c r="D75" s="7" t="s">
        <v>216</v>
      </c>
      <c r="E75" s="7" t="s">
        <v>214</v>
      </c>
      <c r="F75" s="3">
        <v>21</v>
      </c>
      <c r="G75" s="5" t="s">
        <v>108</v>
      </c>
      <c r="H75" s="3">
        <v>7716</v>
      </c>
      <c r="I75" s="5" t="s">
        <v>217</v>
      </c>
      <c r="J75" s="5" t="s">
        <v>219</v>
      </c>
      <c r="T75" t="s">
        <v>39</v>
      </c>
      <c r="U75" t="s">
        <v>39</v>
      </c>
      <c r="V75" t="s">
        <v>39</v>
      </c>
    </row>
    <row r="76" spans="1:22">
      <c r="A76" s="3">
        <v>1</v>
      </c>
      <c r="B76" s="3">
        <v>1106</v>
      </c>
      <c r="C76" s="3" t="s">
        <v>213</v>
      </c>
      <c r="D76" s="7" t="s">
        <v>216</v>
      </c>
      <c r="E76" s="7" t="s">
        <v>214</v>
      </c>
      <c r="F76" s="3">
        <v>22</v>
      </c>
      <c r="G76" s="5" t="s">
        <v>108</v>
      </c>
      <c r="H76" s="3">
        <v>7716</v>
      </c>
      <c r="I76" s="5" t="s">
        <v>217</v>
      </c>
      <c r="J76" s="5" t="s">
        <v>253</v>
      </c>
    </row>
    <row r="77" spans="1:22">
      <c r="A77" s="3">
        <v>1</v>
      </c>
      <c r="B77" s="3">
        <v>1106</v>
      </c>
      <c r="C77" s="3" t="s">
        <v>213</v>
      </c>
      <c r="D77" s="7" t="s">
        <v>216</v>
      </c>
      <c r="E77" s="7" t="s">
        <v>214</v>
      </c>
      <c r="F77" s="3">
        <v>23</v>
      </c>
      <c r="G77" s="5" t="s">
        <v>108</v>
      </c>
      <c r="H77" s="3">
        <v>7716</v>
      </c>
      <c r="I77" s="5" t="s">
        <v>217</v>
      </c>
      <c r="J77" s="5" t="s">
        <v>96</v>
      </c>
      <c r="T77" t="s">
        <v>57</v>
      </c>
      <c r="U77" t="s">
        <v>39</v>
      </c>
      <c r="V77" t="s">
        <v>39</v>
      </c>
    </row>
    <row r="78" spans="1:22">
      <c r="A78" s="3">
        <v>1</v>
      </c>
      <c r="B78" s="3">
        <v>1106</v>
      </c>
      <c r="C78" s="3" t="s">
        <v>213</v>
      </c>
      <c r="D78" s="7" t="s">
        <v>216</v>
      </c>
      <c r="E78" s="7" t="s">
        <v>214</v>
      </c>
      <c r="F78" s="3">
        <v>24</v>
      </c>
      <c r="G78" s="5" t="s">
        <v>108</v>
      </c>
      <c r="H78" s="3">
        <v>7716</v>
      </c>
      <c r="I78" s="5" t="s">
        <v>217</v>
      </c>
    </row>
    <row r="79" spans="1:22">
      <c r="A79" s="3">
        <v>1</v>
      </c>
      <c r="B79" s="3">
        <v>1106</v>
      </c>
      <c r="C79" s="3" t="s">
        <v>213</v>
      </c>
      <c r="D79" s="7" t="s">
        <v>216</v>
      </c>
      <c r="E79" s="7" t="s">
        <v>214</v>
      </c>
      <c r="F79" s="3">
        <v>25</v>
      </c>
      <c r="G79" s="5" t="s">
        <v>108</v>
      </c>
      <c r="H79" s="3">
        <v>7716</v>
      </c>
      <c r="I79" s="5" t="s">
        <v>217</v>
      </c>
    </row>
    <row r="80" spans="1:22">
      <c r="A80" s="3">
        <v>1</v>
      </c>
      <c r="B80" s="3">
        <v>1106</v>
      </c>
      <c r="C80" s="3" t="s">
        <v>213</v>
      </c>
      <c r="D80" s="7" t="s">
        <v>216</v>
      </c>
      <c r="E80" s="7" t="s">
        <v>214</v>
      </c>
      <c r="F80" s="3">
        <v>26</v>
      </c>
      <c r="G80" s="5" t="s">
        <v>108</v>
      </c>
      <c r="H80" s="3">
        <v>7716</v>
      </c>
      <c r="I80" s="5" t="s">
        <v>217</v>
      </c>
    </row>
    <row r="81" spans="1:22">
      <c r="A81" s="3">
        <v>1</v>
      </c>
      <c r="B81" s="3">
        <v>1106</v>
      </c>
      <c r="C81" s="3" t="s">
        <v>213</v>
      </c>
      <c r="D81" s="7" t="s">
        <v>216</v>
      </c>
      <c r="E81" s="7" t="s">
        <v>214</v>
      </c>
      <c r="F81" s="3">
        <v>27</v>
      </c>
      <c r="G81" s="5" t="s">
        <v>108</v>
      </c>
      <c r="H81" s="3">
        <v>7716</v>
      </c>
      <c r="I81" s="5" t="s">
        <v>217</v>
      </c>
    </row>
    <row r="82" spans="1:22">
      <c r="A82" s="3">
        <v>1</v>
      </c>
      <c r="B82" s="3">
        <v>1106</v>
      </c>
      <c r="C82" s="3" t="s">
        <v>213</v>
      </c>
      <c r="D82" s="7" t="s">
        <v>216</v>
      </c>
      <c r="E82" s="7" t="s">
        <v>214</v>
      </c>
      <c r="F82" s="3">
        <v>28</v>
      </c>
      <c r="G82" s="5" t="s">
        <v>108</v>
      </c>
      <c r="H82" s="3">
        <v>7716</v>
      </c>
      <c r="I82" s="5" t="s">
        <v>332</v>
      </c>
      <c r="J82" s="5" t="s">
        <v>219</v>
      </c>
      <c r="K82" t="s">
        <v>218</v>
      </c>
    </row>
    <row r="83" spans="1:22">
      <c r="A83" s="3">
        <v>1</v>
      </c>
      <c r="B83" s="3">
        <v>1106</v>
      </c>
      <c r="C83" s="3" t="s">
        <v>201</v>
      </c>
      <c r="D83" s="7" t="s">
        <v>204</v>
      </c>
      <c r="E83" s="7" t="s">
        <v>202</v>
      </c>
      <c r="F83" s="3">
        <v>17</v>
      </c>
      <c r="G83" s="5" t="s">
        <v>108</v>
      </c>
      <c r="H83" s="3">
        <v>7744</v>
      </c>
      <c r="I83" s="5" t="s">
        <v>203</v>
      </c>
      <c r="T83" t="s">
        <v>39</v>
      </c>
      <c r="U83" t="s">
        <v>39</v>
      </c>
      <c r="V83" t="s">
        <v>39</v>
      </c>
    </row>
    <row r="84" spans="1:22">
      <c r="A84" s="3">
        <v>1</v>
      </c>
      <c r="B84" s="3">
        <v>1106</v>
      </c>
      <c r="C84" s="3" t="s">
        <v>201</v>
      </c>
      <c r="D84" s="7" t="s">
        <v>204</v>
      </c>
      <c r="E84" s="7" t="s">
        <v>202</v>
      </c>
      <c r="F84" s="3">
        <v>18</v>
      </c>
      <c r="G84" s="5" t="s">
        <v>108</v>
      </c>
      <c r="H84" s="3">
        <v>7744</v>
      </c>
      <c r="I84" s="5" t="s">
        <v>203</v>
      </c>
    </row>
    <row r="85" spans="1:22">
      <c r="A85" s="3">
        <v>1</v>
      </c>
      <c r="B85" s="3">
        <v>1106</v>
      </c>
      <c r="C85" s="3" t="s">
        <v>201</v>
      </c>
      <c r="D85" s="7" t="s">
        <v>204</v>
      </c>
      <c r="E85" s="7" t="s">
        <v>202</v>
      </c>
      <c r="F85" s="3">
        <v>19</v>
      </c>
      <c r="G85" s="5" t="s">
        <v>108</v>
      </c>
      <c r="H85" s="3">
        <v>7744</v>
      </c>
      <c r="I85" s="5" t="s">
        <v>203</v>
      </c>
    </row>
    <row r="86" spans="1:22">
      <c r="A86" s="3">
        <v>1</v>
      </c>
      <c r="B86" s="3">
        <v>1106</v>
      </c>
      <c r="C86" s="3" t="s">
        <v>201</v>
      </c>
      <c r="D86" s="7" t="s">
        <v>204</v>
      </c>
      <c r="E86" s="7" t="s">
        <v>202</v>
      </c>
      <c r="F86" s="3">
        <v>20</v>
      </c>
      <c r="G86" s="5" t="s">
        <v>108</v>
      </c>
      <c r="H86" s="3">
        <v>7744</v>
      </c>
      <c r="I86" s="5" t="s">
        <v>203</v>
      </c>
    </row>
    <row r="87" spans="1:22">
      <c r="A87" s="3">
        <v>1</v>
      </c>
      <c r="B87" s="3">
        <v>1106</v>
      </c>
      <c r="C87" s="3" t="s">
        <v>201</v>
      </c>
      <c r="D87" s="7" t="s">
        <v>204</v>
      </c>
      <c r="E87" s="7" t="s">
        <v>202</v>
      </c>
      <c r="F87" s="3">
        <v>21</v>
      </c>
      <c r="G87" s="5" t="s">
        <v>108</v>
      </c>
      <c r="H87" s="3">
        <v>7744</v>
      </c>
      <c r="I87" s="5" t="s">
        <v>203</v>
      </c>
    </row>
    <row r="88" spans="1:22">
      <c r="A88" s="3">
        <v>1</v>
      </c>
      <c r="B88" s="3">
        <v>1106</v>
      </c>
      <c r="C88" s="3" t="s">
        <v>201</v>
      </c>
      <c r="D88" s="7" t="s">
        <v>204</v>
      </c>
      <c r="E88" s="7" t="s">
        <v>202</v>
      </c>
      <c r="F88" s="3">
        <v>22</v>
      </c>
      <c r="G88" s="5" t="s">
        <v>108</v>
      </c>
      <c r="H88" s="3" t="s">
        <v>205</v>
      </c>
      <c r="I88" s="5" t="s">
        <v>207</v>
      </c>
      <c r="T88" t="s">
        <v>39</v>
      </c>
      <c r="U88" t="s">
        <v>39</v>
      </c>
      <c r="V88" t="s">
        <v>39</v>
      </c>
    </row>
    <row r="89" spans="1:22">
      <c r="A89" s="3">
        <v>1</v>
      </c>
      <c r="B89" s="3">
        <v>1106</v>
      </c>
      <c r="C89" s="3" t="s">
        <v>201</v>
      </c>
      <c r="D89" s="7" t="s">
        <v>204</v>
      </c>
      <c r="E89" s="7" t="s">
        <v>202</v>
      </c>
      <c r="F89" s="3">
        <v>23</v>
      </c>
      <c r="G89" s="5" t="s">
        <v>108</v>
      </c>
      <c r="H89" s="3" t="s">
        <v>205</v>
      </c>
      <c r="I89" s="5" t="s">
        <v>207</v>
      </c>
    </row>
    <row r="90" spans="1:22">
      <c r="A90" s="3">
        <v>1</v>
      </c>
      <c r="B90" s="3">
        <v>1106</v>
      </c>
      <c r="C90" s="3" t="s">
        <v>201</v>
      </c>
      <c r="D90" s="7" t="s">
        <v>204</v>
      </c>
      <c r="E90" s="7" t="s">
        <v>202</v>
      </c>
      <c r="F90" s="3">
        <v>24</v>
      </c>
      <c r="G90" s="5" t="s">
        <v>108</v>
      </c>
      <c r="H90" s="3" t="s">
        <v>205</v>
      </c>
      <c r="I90" s="5" t="s">
        <v>207</v>
      </c>
    </row>
    <row r="91" spans="1:22">
      <c r="A91" s="3">
        <v>1</v>
      </c>
      <c r="B91" s="3">
        <v>1106</v>
      </c>
      <c r="C91" s="3" t="s">
        <v>201</v>
      </c>
      <c r="D91" s="7" t="s">
        <v>204</v>
      </c>
      <c r="E91" s="7" t="s">
        <v>202</v>
      </c>
      <c r="F91" s="3">
        <v>25</v>
      </c>
      <c r="G91" s="5" t="s">
        <v>108</v>
      </c>
      <c r="H91" s="3" t="s">
        <v>205</v>
      </c>
      <c r="I91" s="5" t="s">
        <v>207</v>
      </c>
    </row>
    <row r="92" spans="1:22">
      <c r="A92" s="3">
        <v>1</v>
      </c>
      <c r="B92" s="3">
        <v>1106</v>
      </c>
      <c r="C92" s="3" t="s">
        <v>201</v>
      </c>
      <c r="D92" s="7" t="s">
        <v>204</v>
      </c>
      <c r="E92" s="7" t="s">
        <v>202</v>
      </c>
      <c r="F92" s="3">
        <v>26</v>
      </c>
      <c r="G92" s="5" t="s">
        <v>108</v>
      </c>
      <c r="H92" s="3" t="s">
        <v>205</v>
      </c>
      <c r="I92" s="5" t="s">
        <v>207</v>
      </c>
    </row>
    <row r="93" spans="1:22">
      <c r="A93" s="3">
        <v>1</v>
      </c>
      <c r="B93" s="3">
        <v>1106</v>
      </c>
      <c r="C93" s="3" t="s">
        <v>201</v>
      </c>
      <c r="D93" s="7" t="s">
        <v>204</v>
      </c>
      <c r="E93" s="7" t="s">
        <v>202</v>
      </c>
      <c r="F93" s="3">
        <v>27</v>
      </c>
      <c r="G93" s="5" t="s">
        <v>108</v>
      </c>
      <c r="H93" s="3" t="s">
        <v>205</v>
      </c>
      <c r="I93" s="5" t="s">
        <v>207</v>
      </c>
    </row>
    <row r="94" spans="1:22">
      <c r="A94" s="3">
        <v>1</v>
      </c>
      <c r="B94" s="3">
        <v>1106</v>
      </c>
      <c r="C94" s="3" t="s">
        <v>201</v>
      </c>
      <c r="D94" s="7" t="s">
        <v>204</v>
      </c>
      <c r="E94" s="7" t="s">
        <v>202</v>
      </c>
      <c r="F94" s="3">
        <v>28</v>
      </c>
      <c r="G94" s="5" t="s">
        <v>108</v>
      </c>
      <c r="H94" s="3" t="s">
        <v>205</v>
      </c>
      <c r="I94" s="5" t="s">
        <v>206</v>
      </c>
      <c r="T94" t="s">
        <v>39</v>
      </c>
      <c r="U94" t="s">
        <v>39</v>
      </c>
      <c r="V94" t="s">
        <v>39</v>
      </c>
    </row>
    <row r="95" spans="1:22">
      <c r="A95" s="3">
        <v>1</v>
      </c>
      <c r="B95" s="3">
        <v>1106</v>
      </c>
      <c r="C95" s="3" t="s">
        <v>201</v>
      </c>
      <c r="D95" s="7" t="s">
        <v>204</v>
      </c>
      <c r="E95" s="7" t="s">
        <v>202</v>
      </c>
      <c r="F95" s="3">
        <v>29</v>
      </c>
      <c r="G95" s="5" t="s">
        <v>108</v>
      </c>
      <c r="H95" s="3" t="s">
        <v>205</v>
      </c>
      <c r="I95" s="5" t="s">
        <v>206</v>
      </c>
    </row>
    <row r="96" spans="1:22">
      <c r="A96" s="3">
        <v>1</v>
      </c>
      <c r="B96" s="3">
        <v>1106</v>
      </c>
      <c r="C96" s="3" t="s">
        <v>201</v>
      </c>
      <c r="D96" s="7" t="s">
        <v>204</v>
      </c>
      <c r="E96" s="7" t="s">
        <v>202</v>
      </c>
      <c r="F96" s="3">
        <v>30</v>
      </c>
      <c r="G96" s="5" t="s">
        <v>108</v>
      </c>
      <c r="H96" s="3" t="s">
        <v>205</v>
      </c>
      <c r="I96" s="5" t="s">
        <v>206</v>
      </c>
    </row>
    <row r="97" spans="1:33">
      <c r="A97" s="3">
        <v>1</v>
      </c>
      <c r="B97" s="3">
        <v>1106</v>
      </c>
      <c r="C97" s="3" t="s">
        <v>201</v>
      </c>
      <c r="D97" s="7" t="s">
        <v>204</v>
      </c>
      <c r="E97" s="7" t="s">
        <v>202</v>
      </c>
      <c r="F97" s="3">
        <v>31</v>
      </c>
      <c r="G97" s="5" t="s">
        <v>108</v>
      </c>
      <c r="H97" s="3" t="s">
        <v>205</v>
      </c>
      <c r="I97" s="5" t="s">
        <v>206</v>
      </c>
    </row>
    <row r="98" spans="1:33">
      <c r="A98" s="3">
        <v>1</v>
      </c>
      <c r="B98" s="3">
        <v>1106</v>
      </c>
      <c r="C98" s="3" t="s">
        <v>201</v>
      </c>
      <c r="D98" s="7" t="s">
        <v>204</v>
      </c>
      <c r="E98" s="7" t="s">
        <v>202</v>
      </c>
      <c r="F98" s="3">
        <v>32</v>
      </c>
      <c r="G98" s="5" t="s">
        <v>108</v>
      </c>
      <c r="H98" s="3">
        <v>7727</v>
      </c>
      <c r="I98" s="5" t="s">
        <v>208</v>
      </c>
      <c r="T98" t="s">
        <v>209</v>
      </c>
      <c r="U98" t="s">
        <v>209</v>
      </c>
      <c r="V98" t="s">
        <v>209</v>
      </c>
    </row>
    <row r="99" spans="1:33">
      <c r="A99" s="3">
        <v>1</v>
      </c>
      <c r="B99" s="3">
        <v>1106</v>
      </c>
      <c r="C99" s="3" t="s">
        <v>201</v>
      </c>
      <c r="D99" s="7" t="s">
        <v>204</v>
      </c>
      <c r="E99" s="7" t="s">
        <v>202</v>
      </c>
      <c r="F99" s="3">
        <v>33</v>
      </c>
      <c r="G99" s="5" t="s">
        <v>108</v>
      </c>
      <c r="H99" s="3">
        <v>7727</v>
      </c>
      <c r="I99" s="5" t="s">
        <v>208</v>
      </c>
    </row>
    <row r="100" spans="1:33">
      <c r="A100" s="3">
        <v>1</v>
      </c>
      <c r="B100" s="3">
        <v>1106</v>
      </c>
      <c r="C100" s="3" t="s">
        <v>201</v>
      </c>
      <c r="D100" s="7" t="s">
        <v>204</v>
      </c>
      <c r="E100" s="7" t="s">
        <v>202</v>
      </c>
      <c r="F100" s="3">
        <v>34</v>
      </c>
      <c r="G100" s="5" t="s">
        <v>108</v>
      </c>
      <c r="H100" s="3">
        <v>7727</v>
      </c>
      <c r="I100" s="5" t="s">
        <v>208</v>
      </c>
    </row>
    <row r="101" spans="1:33">
      <c r="A101" s="3">
        <v>1</v>
      </c>
      <c r="B101" s="3">
        <v>1106</v>
      </c>
      <c r="C101" s="3" t="s">
        <v>201</v>
      </c>
      <c r="D101" s="7" t="s">
        <v>204</v>
      </c>
      <c r="E101" s="7" t="s">
        <v>202</v>
      </c>
      <c r="F101" s="3">
        <v>35</v>
      </c>
      <c r="G101" s="5" t="s">
        <v>108</v>
      </c>
      <c r="H101" s="3">
        <v>7727</v>
      </c>
      <c r="I101" s="5" t="s">
        <v>208</v>
      </c>
    </row>
    <row r="102" spans="1:33">
      <c r="A102" s="3">
        <v>1</v>
      </c>
      <c r="B102" s="3">
        <v>1106</v>
      </c>
      <c r="C102" s="3" t="s">
        <v>201</v>
      </c>
      <c r="D102" s="7" t="s">
        <v>204</v>
      </c>
      <c r="E102" s="7" t="s">
        <v>202</v>
      </c>
      <c r="F102" s="3">
        <v>39</v>
      </c>
      <c r="G102" s="5" t="s">
        <v>108</v>
      </c>
      <c r="H102" s="3">
        <v>7746</v>
      </c>
      <c r="I102" s="8" t="s">
        <v>146</v>
      </c>
      <c r="J102" s="8" t="s">
        <v>265</v>
      </c>
      <c r="K102" s="5" t="s">
        <v>35</v>
      </c>
      <c r="L102" s="3" t="s">
        <v>45</v>
      </c>
      <c r="M102" s="3" t="s">
        <v>90</v>
      </c>
      <c r="N102" s="3">
        <v>1860</v>
      </c>
      <c r="O102" s="3">
        <v>39</v>
      </c>
      <c r="P102" s="3" t="s">
        <v>45</v>
      </c>
      <c r="Q102" s="3">
        <v>12</v>
      </c>
      <c r="T102" t="s">
        <v>39</v>
      </c>
      <c r="U102" t="s">
        <v>39</v>
      </c>
      <c r="V102" t="s">
        <v>39</v>
      </c>
      <c r="W102" s="3">
        <v>1887</v>
      </c>
      <c r="X102" s="3">
        <v>13</v>
      </c>
      <c r="Y102" s="3" t="s">
        <v>19</v>
      </c>
      <c r="Z102" s="5" t="s">
        <v>461</v>
      </c>
      <c r="AB102" s="3" t="s">
        <v>42</v>
      </c>
      <c r="AC102" s="3" t="s">
        <v>42</v>
      </c>
      <c r="AD102" s="3" t="s">
        <v>42</v>
      </c>
      <c r="AE102" s="3" t="s">
        <v>271</v>
      </c>
    </row>
    <row r="103" spans="1:33">
      <c r="A103" s="3">
        <v>1</v>
      </c>
      <c r="B103" s="3">
        <v>1106</v>
      </c>
      <c r="C103" s="3" t="s">
        <v>201</v>
      </c>
      <c r="D103" s="7" t="s">
        <v>204</v>
      </c>
      <c r="E103" s="7" t="s">
        <v>202</v>
      </c>
      <c r="F103" s="3">
        <v>40</v>
      </c>
      <c r="G103" s="5" t="s">
        <v>108</v>
      </c>
      <c r="H103" s="3">
        <v>7746</v>
      </c>
      <c r="I103" s="8" t="s">
        <v>146</v>
      </c>
      <c r="J103" s="8" t="s">
        <v>219</v>
      </c>
      <c r="K103" s="5" t="s">
        <v>36</v>
      </c>
      <c r="L103" s="3" t="s">
        <v>46</v>
      </c>
      <c r="M103" s="3" t="s">
        <v>55</v>
      </c>
      <c r="N103" s="3">
        <v>1867</v>
      </c>
      <c r="O103" s="3">
        <v>33</v>
      </c>
      <c r="P103" s="3" t="s">
        <v>45</v>
      </c>
      <c r="Q103" s="3">
        <v>12</v>
      </c>
      <c r="R103" s="3">
        <v>5</v>
      </c>
      <c r="S103" s="3">
        <v>5</v>
      </c>
      <c r="T103" t="s">
        <v>39</v>
      </c>
      <c r="U103" t="s">
        <v>39</v>
      </c>
      <c r="V103" t="s">
        <v>39</v>
      </c>
      <c r="W103" s="3">
        <v>1887</v>
      </c>
      <c r="X103" s="3">
        <v>13</v>
      </c>
      <c r="AB103" s="3" t="s">
        <v>42</v>
      </c>
      <c r="AC103" s="3" t="s">
        <v>42</v>
      </c>
      <c r="AD103" s="3" t="s">
        <v>42</v>
      </c>
    </row>
    <row r="104" spans="1:33">
      <c r="A104" s="3">
        <v>1</v>
      </c>
      <c r="B104" s="3">
        <v>1106</v>
      </c>
      <c r="C104" s="3" t="s">
        <v>201</v>
      </c>
      <c r="D104" s="7" t="s">
        <v>204</v>
      </c>
      <c r="E104" s="7" t="s">
        <v>202</v>
      </c>
      <c r="F104" s="3">
        <v>41</v>
      </c>
      <c r="G104" s="5" t="s">
        <v>108</v>
      </c>
      <c r="H104" s="3">
        <v>7746</v>
      </c>
      <c r="I104" s="8" t="s">
        <v>146</v>
      </c>
      <c r="J104" s="8" t="s">
        <v>464</v>
      </c>
      <c r="K104" t="s">
        <v>49</v>
      </c>
      <c r="L104" s="3" t="s">
        <v>46</v>
      </c>
      <c r="M104" s="3" t="s">
        <v>37</v>
      </c>
      <c r="N104" s="3">
        <v>1891</v>
      </c>
      <c r="O104" s="3">
        <v>9</v>
      </c>
      <c r="P104" s="3" t="s">
        <v>56</v>
      </c>
      <c r="T104" t="s">
        <v>57</v>
      </c>
      <c r="U104" t="s">
        <v>39</v>
      </c>
      <c r="V104" t="s">
        <v>39</v>
      </c>
      <c r="AA104" s="3">
        <v>10</v>
      </c>
    </row>
    <row r="105" spans="1:33">
      <c r="A105" s="3">
        <v>1</v>
      </c>
      <c r="B105" s="3">
        <v>1106</v>
      </c>
      <c r="C105" s="3" t="s">
        <v>201</v>
      </c>
      <c r="D105" s="7" t="s">
        <v>204</v>
      </c>
      <c r="E105" s="7" t="s">
        <v>202</v>
      </c>
      <c r="F105" s="3">
        <v>42</v>
      </c>
      <c r="G105" s="5" t="s">
        <v>108</v>
      </c>
      <c r="H105" s="3">
        <v>7746</v>
      </c>
      <c r="I105" s="8" t="s">
        <v>146</v>
      </c>
      <c r="J105" s="8" t="s">
        <v>75</v>
      </c>
      <c r="K105" t="s">
        <v>52</v>
      </c>
      <c r="L105" s="3" t="s">
        <v>45</v>
      </c>
      <c r="M105" s="3" t="s">
        <v>54</v>
      </c>
      <c r="N105" s="3">
        <v>1892</v>
      </c>
      <c r="O105" s="3">
        <v>7</v>
      </c>
      <c r="P105" s="3" t="s">
        <v>56</v>
      </c>
      <c r="T105" t="s">
        <v>57</v>
      </c>
      <c r="U105" t="s">
        <v>39</v>
      </c>
      <c r="V105" t="s">
        <v>39</v>
      </c>
      <c r="AA105" s="3">
        <v>10</v>
      </c>
    </row>
    <row r="106" spans="1:33">
      <c r="A106" s="3">
        <v>1</v>
      </c>
      <c r="B106" s="3">
        <v>1106</v>
      </c>
      <c r="C106" s="3" t="s">
        <v>201</v>
      </c>
      <c r="D106" s="7" t="s">
        <v>204</v>
      </c>
      <c r="E106" s="7" t="s">
        <v>202</v>
      </c>
      <c r="F106" s="3">
        <v>43</v>
      </c>
      <c r="G106" s="5" t="s">
        <v>108</v>
      </c>
      <c r="H106" s="3">
        <v>7746</v>
      </c>
      <c r="I106" s="8" t="s">
        <v>146</v>
      </c>
      <c r="J106" s="8" t="s">
        <v>543</v>
      </c>
      <c r="K106" t="s">
        <v>52</v>
      </c>
      <c r="L106" s="3" t="s">
        <v>45</v>
      </c>
      <c r="M106" s="3" t="s">
        <v>54</v>
      </c>
      <c r="N106" s="3">
        <v>1894</v>
      </c>
      <c r="O106" s="3">
        <v>5</v>
      </c>
      <c r="P106" s="3" t="s">
        <v>56</v>
      </c>
      <c r="T106" t="s">
        <v>57</v>
      </c>
      <c r="U106" t="s">
        <v>39</v>
      </c>
      <c r="V106" t="s">
        <v>39</v>
      </c>
      <c r="AA106" s="3">
        <v>1</v>
      </c>
    </row>
    <row r="107" spans="1:33">
      <c r="A107" s="3">
        <v>1</v>
      </c>
      <c r="B107" s="3">
        <v>1106</v>
      </c>
      <c r="C107" s="3" t="s">
        <v>201</v>
      </c>
      <c r="D107" s="7" t="s">
        <v>204</v>
      </c>
      <c r="E107" s="7" t="s">
        <v>202</v>
      </c>
      <c r="F107" s="3">
        <v>44</v>
      </c>
      <c r="G107" s="5" t="s">
        <v>108</v>
      </c>
      <c r="H107" s="3">
        <v>7746</v>
      </c>
      <c r="I107" s="8" t="s">
        <v>146</v>
      </c>
      <c r="J107" s="8" t="s">
        <v>465</v>
      </c>
      <c r="K107" t="s">
        <v>52</v>
      </c>
      <c r="L107" s="3" t="s">
        <v>45</v>
      </c>
      <c r="M107" s="3" t="s">
        <v>65</v>
      </c>
      <c r="N107" s="3">
        <v>1896</v>
      </c>
      <c r="O107" s="3">
        <v>3</v>
      </c>
      <c r="P107" s="3" t="s">
        <v>56</v>
      </c>
      <c r="T107" t="s">
        <v>57</v>
      </c>
      <c r="U107" t="s">
        <v>39</v>
      </c>
      <c r="V107" t="s">
        <v>39</v>
      </c>
    </row>
    <row r="108" spans="1:33">
      <c r="A108" s="3">
        <v>1</v>
      </c>
      <c r="B108" s="3">
        <v>1106</v>
      </c>
      <c r="C108" s="3" t="s">
        <v>201</v>
      </c>
      <c r="D108" s="7" t="s">
        <v>204</v>
      </c>
      <c r="E108" s="7" t="s">
        <v>202</v>
      </c>
      <c r="F108" s="3">
        <v>45</v>
      </c>
      <c r="G108" s="5" t="s">
        <v>108</v>
      </c>
      <c r="H108" s="3">
        <v>7746</v>
      </c>
      <c r="I108" s="8" t="s">
        <v>146</v>
      </c>
      <c r="J108" s="8" t="s">
        <v>87</v>
      </c>
      <c r="K108" t="s">
        <v>49</v>
      </c>
      <c r="L108" s="3" t="s">
        <v>46</v>
      </c>
      <c r="M108" s="3" t="s">
        <v>65</v>
      </c>
      <c r="N108" s="3">
        <v>1899</v>
      </c>
      <c r="O108" s="3">
        <f>8/12</f>
        <v>0.66666666666666663</v>
      </c>
      <c r="P108" s="3" t="s">
        <v>56</v>
      </c>
      <c r="T108" t="s">
        <v>57</v>
      </c>
      <c r="U108" t="s">
        <v>39</v>
      </c>
      <c r="V108" t="s">
        <v>39</v>
      </c>
    </row>
    <row r="109" spans="1:33">
      <c r="A109" s="3">
        <v>1</v>
      </c>
      <c r="B109" s="3">
        <v>1106</v>
      </c>
      <c r="C109" s="3" t="s">
        <v>201</v>
      </c>
      <c r="D109" s="7" t="s">
        <v>204</v>
      </c>
      <c r="E109" s="7" t="s">
        <v>202</v>
      </c>
      <c r="F109" s="3">
        <v>46</v>
      </c>
      <c r="G109" s="5" t="s">
        <v>108</v>
      </c>
      <c r="H109" s="3">
        <v>7800</v>
      </c>
      <c r="I109" s="5" t="s">
        <v>210</v>
      </c>
      <c r="T109" t="s">
        <v>39</v>
      </c>
      <c r="U109" t="s">
        <v>39</v>
      </c>
      <c r="V109" t="s">
        <v>39</v>
      </c>
    </row>
    <row r="110" spans="1:33">
      <c r="A110" s="3">
        <v>1</v>
      </c>
      <c r="B110" s="3">
        <v>1106</v>
      </c>
      <c r="C110" s="3" t="s">
        <v>201</v>
      </c>
      <c r="D110" s="7" t="s">
        <v>204</v>
      </c>
      <c r="E110" s="7" t="s">
        <v>202</v>
      </c>
      <c r="F110" s="3">
        <v>47</v>
      </c>
      <c r="G110" s="5" t="s">
        <v>108</v>
      </c>
      <c r="H110" s="3">
        <v>7800</v>
      </c>
      <c r="I110" s="5" t="s">
        <v>210</v>
      </c>
    </row>
    <row r="111" spans="1:33">
      <c r="A111" s="3">
        <v>1</v>
      </c>
      <c r="B111" s="3">
        <v>1106</v>
      </c>
      <c r="C111" s="3" t="s">
        <v>201</v>
      </c>
      <c r="D111" s="7" t="s">
        <v>204</v>
      </c>
      <c r="E111" s="7" t="s">
        <v>202</v>
      </c>
      <c r="F111" s="3">
        <v>48</v>
      </c>
      <c r="G111" s="5" t="s">
        <v>108</v>
      </c>
      <c r="H111" s="3">
        <v>7804</v>
      </c>
      <c r="I111" s="5" t="s">
        <v>211</v>
      </c>
      <c r="J111" s="5" t="s">
        <v>565</v>
      </c>
      <c r="K111" s="5" t="s">
        <v>35</v>
      </c>
      <c r="L111" s="3" t="s">
        <v>45</v>
      </c>
      <c r="M111" s="3" t="s">
        <v>89</v>
      </c>
      <c r="N111" s="3">
        <v>1872</v>
      </c>
      <c r="O111" s="3">
        <v>37</v>
      </c>
      <c r="P111" s="3" t="s">
        <v>45</v>
      </c>
      <c r="Q111" s="3">
        <v>1</v>
      </c>
      <c r="T111" t="s">
        <v>57</v>
      </c>
      <c r="U111" t="s">
        <v>212</v>
      </c>
      <c r="V111" t="s">
        <v>212</v>
      </c>
      <c r="Z111" s="5" t="s">
        <v>58</v>
      </c>
      <c r="AB111" s="3" t="s">
        <v>42</v>
      </c>
      <c r="AC111" s="3" t="s">
        <v>42</v>
      </c>
      <c r="AD111" s="3" t="s">
        <v>358</v>
      </c>
      <c r="AE111" s="3" t="s">
        <v>82</v>
      </c>
    </row>
    <row r="112" spans="1:33">
      <c r="A112" s="3">
        <v>1</v>
      </c>
      <c r="B112" s="3">
        <v>1106</v>
      </c>
      <c r="C112" s="3" t="s">
        <v>201</v>
      </c>
      <c r="D112" s="7" t="s">
        <v>204</v>
      </c>
      <c r="E112" s="7" t="s">
        <v>202</v>
      </c>
      <c r="F112" s="3">
        <v>49</v>
      </c>
      <c r="G112" s="5" t="s">
        <v>108</v>
      </c>
      <c r="H112" s="3">
        <v>7804</v>
      </c>
      <c r="I112" s="5" t="s">
        <v>211</v>
      </c>
      <c r="J112" s="5" t="s">
        <v>219</v>
      </c>
      <c r="K112" s="5" t="s">
        <v>36</v>
      </c>
      <c r="L112" s="3" t="s">
        <v>46</v>
      </c>
      <c r="M112" s="3" t="s">
        <v>89</v>
      </c>
      <c r="N112" s="3">
        <v>1879</v>
      </c>
      <c r="O112" s="3">
        <v>28</v>
      </c>
      <c r="P112" s="3" t="s">
        <v>45</v>
      </c>
      <c r="Q112" s="3">
        <v>1</v>
      </c>
      <c r="R112" s="3">
        <v>0</v>
      </c>
      <c r="S112" s="3">
        <v>0</v>
      </c>
      <c r="T112" t="s">
        <v>39</v>
      </c>
      <c r="U112" t="s">
        <v>39</v>
      </c>
      <c r="V112" t="s">
        <v>39</v>
      </c>
      <c r="W112" s="3">
        <v>1893</v>
      </c>
      <c r="X112" s="3">
        <v>7</v>
      </c>
      <c r="AB112" s="3" t="s">
        <v>42</v>
      </c>
      <c r="AC112" s="3" t="s">
        <v>42</v>
      </c>
      <c r="AD112" s="3" t="s">
        <v>358</v>
      </c>
      <c r="AG112" s="1" t="s">
        <v>566</v>
      </c>
    </row>
    <row r="113" spans="1:31">
      <c r="A113" s="3">
        <v>1</v>
      </c>
      <c r="B113" s="3">
        <v>1106</v>
      </c>
      <c r="C113" s="3" t="s">
        <v>161</v>
      </c>
      <c r="D113" s="7" t="s">
        <v>154</v>
      </c>
      <c r="E113" s="7" t="s">
        <v>107</v>
      </c>
      <c r="F113" s="3">
        <v>70</v>
      </c>
      <c r="G113" s="5" t="s">
        <v>108</v>
      </c>
      <c r="H113" s="3">
        <v>7624</v>
      </c>
      <c r="I113" s="5" t="s">
        <v>95</v>
      </c>
      <c r="J113" s="5" t="s">
        <v>98</v>
      </c>
      <c r="K113" s="3" t="s">
        <v>35</v>
      </c>
      <c r="L113" s="3" t="s">
        <v>45</v>
      </c>
      <c r="M113" s="3" t="s">
        <v>66</v>
      </c>
      <c r="N113" s="3">
        <v>1869</v>
      </c>
      <c r="O113" s="3">
        <v>31</v>
      </c>
      <c r="P113" s="3" t="s">
        <v>45</v>
      </c>
      <c r="Q113" s="3">
        <v>2</v>
      </c>
      <c r="T113" t="s">
        <v>39</v>
      </c>
      <c r="U113" t="s">
        <v>39</v>
      </c>
      <c r="V113" t="s">
        <v>39</v>
      </c>
      <c r="W113" s="3">
        <v>1882</v>
      </c>
      <c r="X113" s="3">
        <v>18</v>
      </c>
      <c r="Y113" s="3" t="s">
        <v>19</v>
      </c>
      <c r="Z113" s="5" t="s">
        <v>58</v>
      </c>
      <c r="AB113" s="3" t="s">
        <v>42</v>
      </c>
      <c r="AC113" s="3" t="s">
        <v>42</v>
      </c>
      <c r="AD113" s="3" t="s">
        <v>42</v>
      </c>
      <c r="AE113" s="3" t="s">
        <v>82</v>
      </c>
    </row>
    <row r="114" spans="1:31">
      <c r="A114" s="3">
        <v>1</v>
      </c>
      <c r="B114" s="3">
        <v>1106</v>
      </c>
      <c r="C114" s="3" t="s">
        <v>161</v>
      </c>
      <c r="D114" s="7" t="s">
        <v>154</v>
      </c>
      <c r="E114" s="7" t="s">
        <v>107</v>
      </c>
      <c r="F114" s="3">
        <v>71</v>
      </c>
      <c r="G114" s="5" t="s">
        <v>108</v>
      </c>
      <c r="H114" s="3">
        <v>7624</v>
      </c>
      <c r="I114" s="5" t="s">
        <v>95</v>
      </c>
      <c r="J114" s="5" t="s">
        <v>109</v>
      </c>
      <c r="K114" t="s">
        <v>36</v>
      </c>
      <c r="L114" s="3" t="s">
        <v>46</v>
      </c>
      <c r="M114" s="3" t="s">
        <v>65</v>
      </c>
      <c r="N114" s="3">
        <v>1873</v>
      </c>
      <c r="O114" s="3">
        <v>26</v>
      </c>
      <c r="P114" s="3" t="s">
        <v>46</v>
      </c>
      <c r="Q114" s="3">
        <v>2</v>
      </c>
      <c r="R114" s="3">
        <v>1</v>
      </c>
      <c r="S114" s="3">
        <v>1</v>
      </c>
      <c r="T114" t="s">
        <v>39</v>
      </c>
      <c r="U114" t="s">
        <v>39</v>
      </c>
      <c r="V114" t="s">
        <v>39</v>
      </c>
      <c r="W114" s="3">
        <v>1892</v>
      </c>
      <c r="X114" s="3">
        <v>8</v>
      </c>
      <c r="AB114" s="3" t="s">
        <v>42</v>
      </c>
      <c r="AC114" s="3" t="s">
        <v>42</v>
      </c>
      <c r="AD114" s="3" t="s">
        <v>42</v>
      </c>
    </row>
    <row r="115" spans="1:31">
      <c r="A115" s="3">
        <v>1</v>
      </c>
      <c r="B115" s="3">
        <v>1106</v>
      </c>
      <c r="C115" s="3" t="s">
        <v>161</v>
      </c>
      <c r="D115" s="7" t="s">
        <v>154</v>
      </c>
      <c r="E115" s="7" t="s">
        <v>107</v>
      </c>
      <c r="F115" s="3">
        <v>72</v>
      </c>
      <c r="G115" s="5" t="s">
        <v>108</v>
      </c>
      <c r="H115" s="3">
        <v>7624</v>
      </c>
      <c r="I115" s="5" t="s">
        <v>95</v>
      </c>
      <c r="J115" s="5" t="s">
        <v>96</v>
      </c>
      <c r="K115" t="s">
        <v>52</v>
      </c>
      <c r="L115" s="3" t="s">
        <v>45</v>
      </c>
      <c r="M115" s="3" t="s">
        <v>64</v>
      </c>
      <c r="N115" s="3">
        <v>1899</v>
      </c>
      <c r="O115" s="3">
        <f>10/12</f>
        <v>0.83333333333333337</v>
      </c>
      <c r="P115" s="3" t="s">
        <v>56</v>
      </c>
      <c r="T115" t="s">
        <v>57</v>
      </c>
      <c r="U115" t="s">
        <v>39</v>
      </c>
      <c r="V115" t="s">
        <v>39</v>
      </c>
    </row>
    <row r="116" spans="1:31">
      <c r="A116" s="3">
        <v>1</v>
      </c>
      <c r="B116" s="3">
        <v>1106</v>
      </c>
      <c r="C116" s="3" t="s">
        <v>161</v>
      </c>
      <c r="D116" s="7" t="s">
        <v>154</v>
      </c>
      <c r="E116" s="7" t="s">
        <v>107</v>
      </c>
      <c r="F116" s="3">
        <v>73</v>
      </c>
      <c r="G116" s="5" t="s">
        <v>108</v>
      </c>
      <c r="H116" s="3">
        <v>7624</v>
      </c>
      <c r="I116" s="5" t="s">
        <v>110</v>
      </c>
      <c r="J116" s="5" t="s">
        <v>84</v>
      </c>
      <c r="K116" t="s">
        <v>111</v>
      </c>
      <c r="L116" s="3" t="s">
        <v>45</v>
      </c>
      <c r="M116" s="3" t="s">
        <v>37</v>
      </c>
      <c r="N116" s="3">
        <v>1878</v>
      </c>
      <c r="O116" s="3">
        <v>22</v>
      </c>
      <c r="P116" s="3" t="s">
        <v>56</v>
      </c>
      <c r="T116" t="s">
        <v>39</v>
      </c>
      <c r="U116" t="s">
        <v>39</v>
      </c>
      <c r="V116" t="s">
        <v>39</v>
      </c>
      <c r="W116" s="3">
        <v>1889</v>
      </c>
      <c r="X116" s="3">
        <v>11</v>
      </c>
      <c r="Y116" s="3" t="s">
        <v>112</v>
      </c>
      <c r="Z116" s="5" t="s">
        <v>58</v>
      </c>
      <c r="AB116" s="3" t="s">
        <v>42</v>
      </c>
      <c r="AC116" s="3" t="s">
        <v>42</v>
      </c>
      <c r="AD116" s="3" t="s">
        <v>42</v>
      </c>
    </row>
    <row r="117" spans="1:31">
      <c r="A117" s="3">
        <v>1</v>
      </c>
      <c r="B117" s="3">
        <v>1106</v>
      </c>
      <c r="C117" s="3" t="s">
        <v>161</v>
      </c>
      <c r="D117" s="7" t="s">
        <v>154</v>
      </c>
      <c r="E117" s="7" t="s">
        <v>107</v>
      </c>
      <c r="F117" s="3">
        <v>74</v>
      </c>
      <c r="G117" s="5" t="s">
        <v>108</v>
      </c>
      <c r="H117" s="3">
        <v>7620</v>
      </c>
      <c r="I117" s="5" t="s">
        <v>113</v>
      </c>
      <c r="J117" s="5" t="s">
        <v>114</v>
      </c>
      <c r="T117" t="s">
        <v>115</v>
      </c>
      <c r="U117" t="s">
        <v>115</v>
      </c>
      <c r="V117" t="s">
        <v>115</v>
      </c>
    </row>
    <row r="118" spans="1:31">
      <c r="A118" s="3">
        <v>1</v>
      </c>
      <c r="B118" s="3">
        <v>1106</v>
      </c>
      <c r="C118" s="3" t="s">
        <v>161</v>
      </c>
      <c r="D118" s="7" t="s">
        <v>154</v>
      </c>
      <c r="E118" s="7" t="s">
        <v>107</v>
      </c>
      <c r="F118" s="3">
        <v>75</v>
      </c>
      <c r="G118" s="5" t="s">
        <v>108</v>
      </c>
      <c r="H118" s="3">
        <v>7620</v>
      </c>
      <c r="I118" s="5" t="s">
        <v>113</v>
      </c>
    </row>
    <row r="119" spans="1:31">
      <c r="A119" s="3">
        <v>1</v>
      </c>
      <c r="B119" s="3">
        <v>1106</v>
      </c>
      <c r="C119" s="3" t="s">
        <v>161</v>
      </c>
      <c r="D119" s="7" t="s">
        <v>154</v>
      </c>
      <c r="E119" s="7" t="s">
        <v>107</v>
      </c>
      <c r="F119" s="3">
        <v>76</v>
      </c>
      <c r="G119" s="5" t="s">
        <v>108</v>
      </c>
      <c r="H119" s="3">
        <v>7620</v>
      </c>
      <c r="I119" s="5" t="s">
        <v>113</v>
      </c>
    </row>
    <row r="120" spans="1:31">
      <c r="A120" s="3">
        <v>1</v>
      </c>
      <c r="B120" s="3">
        <v>1106</v>
      </c>
      <c r="C120" s="3" t="s">
        <v>161</v>
      </c>
      <c r="D120" s="7" t="s">
        <v>154</v>
      </c>
      <c r="E120" s="7" t="s">
        <v>107</v>
      </c>
      <c r="F120" s="3">
        <v>77</v>
      </c>
      <c r="G120" s="5" t="s">
        <v>108</v>
      </c>
      <c r="H120" s="3">
        <v>7620</v>
      </c>
      <c r="I120" s="5" t="s">
        <v>113</v>
      </c>
    </row>
    <row r="121" spans="1:31">
      <c r="A121" s="3">
        <v>1</v>
      </c>
      <c r="B121" s="3">
        <v>1106</v>
      </c>
      <c r="C121" s="3" t="s">
        <v>161</v>
      </c>
      <c r="D121" s="7" t="s">
        <v>154</v>
      </c>
      <c r="E121" s="7" t="s">
        <v>107</v>
      </c>
      <c r="F121" s="3">
        <v>78</v>
      </c>
      <c r="G121" s="5" t="s">
        <v>108</v>
      </c>
      <c r="H121" s="3">
        <v>7620</v>
      </c>
      <c r="I121" s="5" t="s">
        <v>113</v>
      </c>
    </row>
    <row r="122" spans="1:31">
      <c r="A122" s="3">
        <v>1</v>
      </c>
      <c r="B122" s="3">
        <v>1106</v>
      </c>
      <c r="C122" s="3" t="s">
        <v>161</v>
      </c>
      <c r="D122" s="7" t="s">
        <v>154</v>
      </c>
      <c r="E122" s="7" t="s">
        <v>107</v>
      </c>
      <c r="F122" s="3">
        <v>79</v>
      </c>
      <c r="G122" s="5" t="s">
        <v>108</v>
      </c>
      <c r="H122" s="3">
        <v>7620</v>
      </c>
      <c r="I122" s="5" t="s">
        <v>113</v>
      </c>
    </row>
    <row r="123" spans="1:31">
      <c r="A123" s="3">
        <v>1</v>
      </c>
      <c r="B123" s="3">
        <v>1106</v>
      </c>
      <c r="C123" s="3" t="s">
        <v>161</v>
      </c>
      <c r="D123" s="7" t="s">
        <v>154</v>
      </c>
      <c r="E123" s="7" t="s">
        <v>107</v>
      </c>
      <c r="F123" s="3">
        <v>80</v>
      </c>
      <c r="G123" s="5" t="s">
        <v>108</v>
      </c>
      <c r="H123" s="3">
        <v>7620</v>
      </c>
      <c r="I123" s="5" t="s">
        <v>113</v>
      </c>
    </row>
    <row r="124" spans="1:31">
      <c r="A124" s="3">
        <v>1</v>
      </c>
      <c r="B124" s="3">
        <v>1106</v>
      </c>
      <c r="C124" s="3" t="s">
        <v>161</v>
      </c>
      <c r="D124" s="7" t="s">
        <v>154</v>
      </c>
      <c r="E124" s="7" t="s">
        <v>107</v>
      </c>
      <c r="F124" s="3">
        <v>91</v>
      </c>
      <c r="G124" s="5" t="s">
        <v>116</v>
      </c>
      <c r="H124" s="3">
        <v>7734</v>
      </c>
      <c r="I124" s="5" t="s">
        <v>117</v>
      </c>
      <c r="T124" t="s">
        <v>39</v>
      </c>
      <c r="U124" t="s">
        <v>39</v>
      </c>
      <c r="V124" t="s">
        <v>39</v>
      </c>
    </row>
    <row r="125" spans="1:31">
      <c r="A125" s="3">
        <v>1</v>
      </c>
      <c r="B125" s="3">
        <v>1106</v>
      </c>
      <c r="C125" s="3" t="s">
        <v>161</v>
      </c>
      <c r="D125" s="7" t="s">
        <v>154</v>
      </c>
      <c r="E125" s="7" t="s">
        <v>107</v>
      </c>
      <c r="F125" s="3">
        <v>92</v>
      </c>
      <c r="G125" s="5" t="s">
        <v>116</v>
      </c>
      <c r="H125" s="3">
        <v>7734</v>
      </c>
      <c r="I125" s="5" t="s">
        <v>117</v>
      </c>
    </row>
    <row r="126" spans="1:31">
      <c r="A126" s="3">
        <v>1</v>
      </c>
      <c r="B126" s="3">
        <v>1106</v>
      </c>
      <c r="C126" s="3" t="s">
        <v>161</v>
      </c>
      <c r="D126" s="7" t="s">
        <v>154</v>
      </c>
      <c r="E126" s="7" t="s">
        <v>107</v>
      </c>
      <c r="F126" s="3">
        <v>93</v>
      </c>
      <c r="G126" s="5" t="s">
        <v>116</v>
      </c>
      <c r="H126" s="3">
        <v>7734</v>
      </c>
      <c r="I126" s="5" t="s">
        <v>117</v>
      </c>
    </row>
    <row r="127" spans="1:31">
      <c r="A127" s="3">
        <v>1</v>
      </c>
      <c r="B127" s="3">
        <v>1106</v>
      </c>
      <c r="C127" s="3" t="s">
        <v>161</v>
      </c>
      <c r="D127" s="7" t="s">
        <v>154</v>
      </c>
      <c r="E127" s="7" t="s">
        <v>107</v>
      </c>
      <c r="F127" s="3">
        <v>94</v>
      </c>
      <c r="G127" s="5" t="s">
        <v>116</v>
      </c>
      <c r="H127" s="3">
        <v>7734</v>
      </c>
      <c r="I127" s="5" t="s">
        <v>117</v>
      </c>
    </row>
    <row r="128" spans="1:31">
      <c r="A128" s="3">
        <v>1</v>
      </c>
      <c r="B128" s="3">
        <v>1106</v>
      </c>
      <c r="C128" s="3" t="s">
        <v>161</v>
      </c>
      <c r="D128" s="7" t="s">
        <v>154</v>
      </c>
      <c r="E128" s="7" t="s">
        <v>107</v>
      </c>
      <c r="F128" s="3">
        <v>95</v>
      </c>
      <c r="G128" s="5" t="s">
        <v>116</v>
      </c>
      <c r="H128" s="3">
        <v>7734</v>
      </c>
      <c r="I128" s="5" t="s">
        <v>117</v>
      </c>
    </row>
    <row r="129" spans="1:22">
      <c r="A129" s="3">
        <v>1</v>
      </c>
      <c r="B129" s="3">
        <v>1106</v>
      </c>
      <c r="C129" s="3" t="s">
        <v>161</v>
      </c>
      <c r="D129" s="7" t="s">
        <v>154</v>
      </c>
      <c r="E129" s="7" t="s">
        <v>107</v>
      </c>
      <c r="F129" s="3">
        <v>96</v>
      </c>
      <c r="G129" s="5" t="s">
        <v>116</v>
      </c>
      <c r="H129" s="3">
        <v>7735</v>
      </c>
      <c r="I129" s="5" t="s">
        <v>118</v>
      </c>
      <c r="T129" t="s">
        <v>39</v>
      </c>
      <c r="U129" t="s">
        <v>39</v>
      </c>
      <c r="V129" t="s">
        <v>39</v>
      </c>
    </row>
    <row r="130" spans="1:22">
      <c r="A130" s="3">
        <v>1</v>
      </c>
      <c r="B130" s="3">
        <v>1106</v>
      </c>
      <c r="C130" s="3" t="s">
        <v>161</v>
      </c>
      <c r="D130" s="7" t="s">
        <v>154</v>
      </c>
      <c r="E130" s="7" t="s">
        <v>107</v>
      </c>
      <c r="F130" s="3">
        <v>97</v>
      </c>
      <c r="G130" s="5" t="s">
        <v>116</v>
      </c>
      <c r="H130" s="3">
        <v>7735</v>
      </c>
      <c r="I130" s="5" t="s">
        <v>118</v>
      </c>
    </row>
    <row r="131" spans="1:22">
      <c r="A131" s="3">
        <v>1</v>
      </c>
      <c r="B131" s="3">
        <v>1106</v>
      </c>
      <c r="C131" s="3" t="s">
        <v>161</v>
      </c>
      <c r="D131" s="7" t="s">
        <v>154</v>
      </c>
      <c r="E131" s="7" t="s">
        <v>107</v>
      </c>
      <c r="F131" s="3">
        <v>98</v>
      </c>
      <c r="G131" s="5" t="s">
        <v>116</v>
      </c>
      <c r="H131" s="3">
        <v>7735</v>
      </c>
      <c r="I131" s="5" t="s">
        <v>118</v>
      </c>
    </row>
    <row r="132" spans="1:22">
      <c r="A132" s="3">
        <v>1</v>
      </c>
      <c r="B132" s="3">
        <v>1106</v>
      </c>
      <c r="C132" s="3" t="s">
        <v>161</v>
      </c>
      <c r="D132" s="7" t="s">
        <v>154</v>
      </c>
      <c r="E132" s="7" t="s">
        <v>107</v>
      </c>
      <c r="F132" s="3">
        <v>99</v>
      </c>
      <c r="G132" s="5" t="s">
        <v>116</v>
      </c>
      <c r="H132" s="3">
        <v>7735</v>
      </c>
      <c r="I132" s="5" t="s">
        <v>118</v>
      </c>
    </row>
    <row r="133" spans="1:22">
      <c r="A133" s="3">
        <v>1</v>
      </c>
      <c r="B133" s="3">
        <v>1106</v>
      </c>
      <c r="C133" s="3" t="s">
        <v>161</v>
      </c>
      <c r="D133" s="7" t="s">
        <v>154</v>
      </c>
      <c r="E133" s="7" t="s">
        <v>107</v>
      </c>
      <c r="F133" s="3">
        <v>100</v>
      </c>
      <c r="G133" s="5" t="s">
        <v>116</v>
      </c>
      <c r="H133" s="3">
        <v>7735</v>
      </c>
      <c r="I133" s="5" t="s">
        <v>118</v>
      </c>
    </row>
    <row r="134" spans="1:22">
      <c r="A134" s="3">
        <v>1</v>
      </c>
      <c r="B134" s="3">
        <v>1106</v>
      </c>
      <c r="C134" s="3" t="s">
        <v>119</v>
      </c>
      <c r="D134" s="7" t="s">
        <v>155</v>
      </c>
      <c r="E134" s="7" t="s">
        <v>120</v>
      </c>
      <c r="F134" s="3">
        <v>1</v>
      </c>
      <c r="G134" s="5" t="s">
        <v>116</v>
      </c>
      <c r="H134" s="3">
        <v>7735</v>
      </c>
      <c r="I134" s="5" t="s">
        <v>118</v>
      </c>
    </row>
    <row r="135" spans="1:22">
      <c r="A135" s="3">
        <v>1</v>
      </c>
      <c r="B135" s="3">
        <v>1106</v>
      </c>
      <c r="C135" s="3" t="s">
        <v>119</v>
      </c>
      <c r="D135" s="7" t="s">
        <v>155</v>
      </c>
      <c r="E135" s="7" t="s">
        <v>120</v>
      </c>
      <c r="F135" s="3">
        <v>2</v>
      </c>
      <c r="G135" s="5" t="s">
        <v>116</v>
      </c>
      <c r="H135" s="3">
        <v>7722</v>
      </c>
      <c r="I135" s="5" t="s">
        <v>121</v>
      </c>
      <c r="T135" t="s">
        <v>39</v>
      </c>
      <c r="U135" t="s">
        <v>39</v>
      </c>
      <c r="V135" t="s">
        <v>39</v>
      </c>
    </row>
    <row r="136" spans="1:22">
      <c r="A136" s="3">
        <v>1</v>
      </c>
      <c r="B136" s="3">
        <v>1106</v>
      </c>
      <c r="C136" s="3" t="s">
        <v>119</v>
      </c>
      <c r="D136" s="7" t="s">
        <v>155</v>
      </c>
      <c r="E136" s="7" t="s">
        <v>120</v>
      </c>
      <c r="F136" s="3">
        <v>3</v>
      </c>
      <c r="G136" s="5" t="s">
        <v>116</v>
      </c>
      <c r="H136" s="3">
        <v>7722</v>
      </c>
      <c r="I136" s="5" t="s">
        <v>121</v>
      </c>
    </row>
    <row r="137" spans="1:22">
      <c r="A137" s="3">
        <v>1</v>
      </c>
      <c r="B137" s="3">
        <v>1106</v>
      </c>
      <c r="C137" s="3" t="s">
        <v>119</v>
      </c>
      <c r="D137" s="7" t="s">
        <v>155</v>
      </c>
      <c r="E137" s="7" t="s">
        <v>120</v>
      </c>
      <c r="F137" s="3">
        <v>4</v>
      </c>
      <c r="G137" s="5" t="s">
        <v>116</v>
      </c>
      <c r="H137" s="3">
        <v>7722</v>
      </c>
      <c r="I137" s="5" t="s">
        <v>121</v>
      </c>
    </row>
    <row r="138" spans="1:22">
      <c r="A138" s="3">
        <v>1</v>
      </c>
      <c r="B138" s="3">
        <v>1106</v>
      </c>
      <c r="C138" s="3" t="s">
        <v>119</v>
      </c>
      <c r="D138" s="7" t="s">
        <v>155</v>
      </c>
      <c r="E138" s="7" t="s">
        <v>120</v>
      </c>
      <c r="F138" s="3">
        <v>5</v>
      </c>
      <c r="G138" s="5" t="s">
        <v>116</v>
      </c>
      <c r="H138" s="3">
        <v>7722</v>
      </c>
      <c r="I138" s="5" t="s">
        <v>121</v>
      </c>
    </row>
    <row r="139" spans="1:22">
      <c r="A139" s="3">
        <v>1</v>
      </c>
      <c r="B139" s="3">
        <v>1106</v>
      </c>
      <c r="C139" s="3" t="s">
        <v>119</v>
      </c>
      <c r="D139" s="7" t="s">
        <v>155</v>
      </c>
      <c r="E139" s="7" t="s">
        <v>120</v>
      </c>
      <c r="F139" s="3">
        <v>6</v>
      </c>
      <c r="G139" s="5" t="s">
        <v>116</v>
      </c>
      <c r="H139" s="3">
        <v>7722</v>
      </c>
      <c r="I139" s="5" t="s">
        <v>121</v>
      </c>
    </row>
    <row r="140" spans="1:22">
      <c r="A140" s="3">
        <v>1</v>
      </c>
      <c r="B140" s="3">
        <v>1106</v>
      </c>
      <c r="C140" s="3" t="s">
        <v>119</v>
      </c>
      <c r="D140" s="7" t="s">
        <v>155</v>
      </c>
      <c r="E140" s="7" t="s">
        <v>120</v>
      </c>
      <c r="F140" s="3">
        <v>7</v>
      </c>
      <c r="G140" s="5" t="s">
        <v>116</v>
      </c>
      <c r="H140" s="3">
        <v>7722</v>
      </c>
      <c r="I140" s="5" t="s">
        <v>121</v>
      </c>
    </row>
    <row r="141" spans="1:22">
      <c r="A141" s="3">
        <v>1</v>
      </c>
      <c r="B141" s="3">
        <v>1106</v>
      </c>
      <c r="C141" s="3" t="s">
        <v>119</v>
      </c>
      <c r="D141" s="7" t="s">
        <v>155</v>
      </c>
      <c r="E141" s="7" t="s">
        <v>120</v>
      </c>
      <c r="F141" s="3">
        <v>8</v>
      </c>
      <c r="G141" s="5" t="s">
        <v>116</v>
      </c>
      <c r="H141" s="3">
        <v>7722</v>
      </c>
      <c r="I141" s="5" t="s">
        <v>121</v>
      </c>
    </row>
    <row r="142" spans="1:22">
      <c r="A142" s="3">
        <v>1</v>
      </c>
      <c r="B142" s="3">
        <v>1106</v>
      </c>
      <c r="C142" s="3" t="s">
        <v>122</v>
      </c>
      <c r="D142" s="7" t="s">
        <v>156</v>
      </c>
      <c r="E142" s="7" t="s">
        <v>123</v>
      </c>
      <c r="F142" s="3">
        <v>76</v>
      </c>
      <c r="G142" s="5" t="s">
        <v>124</v>
      </c>
      <c r="H142" s="3">
        <v>7736</v>
      </c>
      <c r="I142" s="5" t="s">
        <v>125</v>
      </c>
      <c r="T142" t="s">
        <v>39</v>
      </c>
      <c r="U142" t="s">
        <v>39</v>
      </c>
      <c r="V142" t="s">
        <v>39</v>
      </c>
    </row>
    <row r="143" spans="1:22">
      <c r="A143" s="3">
        <v>1</v>
      </c>
      <c r="B143" s="3">
        <v>1106</v>
      </c>
      <c r="C143" s="3" t="s">
        <v>122</v>
      </c>
      <c r="D143" s="7" t="s">
        <v>156</v>
      </c>
      <c r="E143" s="7" t="s">
        <v>123</v>
      </c>
      <c r="F143" s="3">
        <v>77</v>
      </c>
      <c r="G143" s="5" t="s">
        <v>124</v>
      </c>
      <c r="H143" s="3">
        <v>7736</v>
      </c>
      <c r="I143" s="5" t="s">
        <v>125</v>
      </c>
    </row>
    <row r="144" spans="1:22">
      <c r="A144" s="3">
        <v>1</v>
      </c>
      <c r="B144" s="3">
        <v>1106</v>
      </c>
      <c r="C144" s="3" t="s">
        <v>122</v>
      </c>
      <c r="D144" s="7" t="s">
        <v>156</v>
      </c>
      <c r="E144" s="7" t="s">
        <v>123</v>
      </c>
      <c r="F144" s="3">
        <v>78</v>
      </c>
      <c r="G144" s="5" t="s">
        <v>124</v>
      </c>
      <c r="H144" s="3">
        <v>7736</v>
      </c>
      <c r="I144" s="5" t="s">
        <v>125</v>
      </c>
    </row>
    <row r="145" spans="1:34">
      <c r="A145" s="3">
        <v>1</v>
      </c>
      <c r="B145" s="3">
        <v>1106</v>
      </c>
      <c r="C145" s="3" t="s">
        <v>122</v>
      </c>
      <c r="D145" s="7" t="s">
        <v>156</v>
      </c>
      <c r="E145" s="7" t="s">
        <v>123</v>
      </c>
      <c r="F145" s="3">
        <v>79</v>
      </c>
      <c r="G145" s="5" t="s">
        <v>124</v>
      </c>
      <c r="H145" s="3">
        <v>7736</v>
      </c>
      <c r="I145" s="5" t="s">
        <v>125</v>
      </c>
    </row>
    <row r="146" spans="1:34">
      <c r="A146" s="3">
        <v>1</v>
      </c>
      <c r="B146" s="3">
        <v>1106</v>
      </c>
      <c r="C146" s="3" t="s">
        <v>122</v>
      </c>
      <c r="D146" s="7" t="s">
        <v>156</v>
      </c>
      <c r="E146" s="7" t="s">
        <v>123</v>
      </c>
      <c r="F146" s="3">
        <v>80</v>
      </c>
      <c r="G146" s="5" t="s">
        <v>124</v>
      </c>
      <c r="H146" s="3">
        <v>7736</v>
      </c>
      <c r="I146" s="5" t="s">
        <v>126</v>
      </c>
      <c r="T146" t="s">
        <v>39</v>
      </c>
      <c r="U146" t="s">
        <v>39</v>
      </c>
      <c r="V146" t="s">
        <v>39</v>
      </c>
    </row>
    <row r="147" spans="1:34">
      <c r="A147" s="3">
        <v>1</v>
      </c>
      <c r="B147" s="3">
        <v>1106</v>
      </c>
      <c r="C147" s="3" t="s">
        <v>122</v>
      </c>
      <c r="D147" s="7" t="s">
        <v>156</v>
      </c>
      <c r="E147" s="7" t="s">
        <v>123</v>
      </c>
      <c r="F147" s="3">
        <v>81</v>
      </c>
      <c r="G147" s="5" t="s">
        <v>124</v>
      </c>
      <c r="H147" s="3">
        <v>7736</v>
      </c>
      <c r="I147" s="5" t="s">
        <v>127</v>
      </c>
      <c r="J147" s="5" t="s">
        <v>254</v>
      </c>
      <c r="K147" s="5" t="s">
        <v>35</v>
      </c>
      <c r="L147" s="3" t="s">
        <v>46</v>
      </c>
      <c r="M147" s="3" t="s">
        <v>66</v>
      </c>
      <c r="N147" s="3">
        <v>1862</v>
      </c>
      <c r="O147" s="3">
        <v>38</v>
      </c>
      <c r="P147" s="3" t="s">
        <v>377</v>
      </c>
      <c r="R147" s="3">
        <v>5</v>
      </c>
      <c r="S147" s="3">
        <v>5</v>
      </c>
      <c r="T147" t="s">
        <v>39</v>
      </c>
      <c r="U147" t="s">
        <v>39</v>
      </c>
      <c r="V147" t="s">
        <v>39</v>
      </c>
      <c r="W147" s="3">
        <v>1877</v>
      </c>
      <c r="X147" s="3">
        <v>23</v>
      </c>
      <c r="Z147" s="5" t="s">
        <v>378</v>
      </c>
      <c r="AB147" s="3" t="s">
        <v>42</v>
      </c>
      <c r="AC147" s="3" t="s">
        <v>42</v>
      </c>
      <c r="AD147" s="3" t="s">
        <v>42</v>
      </c>
      <c r="AE147" s="3" t="s">
        <v>81</v>
      </c>
      <c r="AF147" s="3" t="s">
        <v>45</v>
      </c>
      <c r="AH147" s="13"/>
    </row>
    <row r="148" spans="1:34">
      <c r="A148" s="3">
        <v>1</v>
      </c>
      <c r="B148" s="3">
        <v>1106</v>
      </c>
      <c r="C148" s="3" t="s">
        <v>122</v>
      </c>
      <c r="D148" s="7" t="s">
        <v>156</v>
      </c>
      <c r="E148" s="7" t="s">
        <v>123</v>
      </c>
      <c r="F148" s="3">
        <v>82</v>
      </c>
      <c r="G148" s="5" t="s">
        <v>124</v>
      </c>
      <c r="H148" s="3">
        <v>7736</v>
      </c>
      <c r="I148" s="5" t="s">
        <v>128</v>
      </c>
      <c r="J148" s="5" t="s">
        <v>253</v>
      </c>
      <c r="K148" s="5" t="s">
        <v>52</v>
      </c>
      <c r="L148" s="3" t="s">
        <v>45</v>
      </c>
      <c r="M148" s="3" t="s">
        <v>53</v>
      </c>
      <c r="N148" s="3">
        <v>1882</v>
      </c>
      <c r="O148" s="3">
        <v>17</v>
      </c>
      <c r="P148" s="3" t="s">
        <v>56</v>
      </c>
      <c r="T148" t="s">
        <v>57</v>
      </c>
      <c r="U148" t="s">
        <v>39</v>
      </c>
      <c r="V148" t="s">
        <v>39</v>
      </c>
      <c r="Z148" s="5" t="s">
        <v>80</v>
      </c>
      <c r="AA148" s="3">
        <v>10</v>
      </c>
      <c r="AB148" s="3" t="s">
        <v>42</v>
      </c>
      <c r="AC148" s="3" t="s">
        <v>42</v>
      </c>
      <c r="AD148" s="3" t="s">
        <v>42</v>
      </c>
    </row>
    <row r="149" spans="1:34">
      <c r="A149" s="3">
        <v>1</v>
      </c>
      <c r="B149" s="3">
        <v>1106</v>
      </c>
      <c r="C149" s="3" t="s">
        <v>122</v>
      </c>
      <c r="D149" s="7" t="s">
        <v>156</v>
      </c>
      <c r="E149" s="7" t="s">
        <v>123</v>
      </c>
      <c r="F149" s="3">
        <v>83</v>
      </c>
      <c r="G149" s="5" t="s">
        <v>124</v>
      </c>
      <c r="H149" s="3">
        <v>7736</v>
      </c>
      <c r="I149" s="5" t="s">
        <v>128</v>
      </c>
      <c r="J149" s="5" t="s">
        <v>96</v>
      </c>
      <c r="K149" s="5" t="s">
        <v>52</v>
      </c>
      <c r="L149" s="3" t="s">
        <v>45</v>
      </c>
      <c r="M149" s="3" t="s">
        <v>89</v>
      </c>
      <c r="N149" s="3">
        <v>1884</v>
      </c>
      <c r="O149" s="3">
        <v>16</v>
      </c>
      <c r="P149" s="3" t="s">
        <v>56</v>
      </c>
      <c r="T149" t="s">
        <v>57</v>
      </c>
      <c r="U149" t="s">
        <v>39</v>
      </c>
      <c r="V149" t="s">
        <v>39</v>
      </c>
      <c r="Z149" s="5" t="s">
        <v>80</v>
      </c>
      <c r="AA149" s="3">
        <v>10</v>
      </c>
      <c r="AB149" s="3" t="s">
        <v>42</v>
      </c>
      <c r="AC149" s="3" t="s">
        <v>42</v>
      </c>
      <c r="AD149" s="3" t="s">
        <v>42</v>
      </c>
    </row>
    <row r="150" spans="1:34">
      <c r="A150" s="3">
        <v>1</v>
      </c>
      <c r="B150" s="3">
        <v>1106</v>
      </c>
      <c r="C150" s="3" t="s">
        <v>122</v>
      </c>
      <c r="D150" s="7" t="s">
        <v>156</v>
      </c>
      <c r="E150" s="7" t="s">
        <v>123</v>
      </c>
      <c r="F150" s="3">
        <v>84</v>
      </c>
      <c r="G150" s="5" t="s">
        <v>124</v>
      </c>
      <c r="H150" s="3">
        <v>7736</v>
      </c>
      <c r="I150" s="5" t="s">
        <v>128</v>
      </c>
      <c r="J150" s="5" t="s">
        <v>85</v>
      </c>
      <c r="K150" s="5" t="s">
        <v>49</v>
      </c>
      <c r="L150" s="3" t="s">
        <v>46</v>
      </c>
      <c r="M150" s="3" t="s">
        <v>89</v>
      </c>
      <c r="N150" s="3">
        <v>1885</v>
      </c>
      <c r="O150" s="3">
        <v>15</v>
      </c>
      <c r="P150" s="3" t="s">
        <v>56</v>
      </c>
      <c r="T150" t="s">
        <v>57</v>
      </c>
      <c r="U150" t="s">
        <v>39</v>
      </c>
      <c r="V150" t="s">
        <v>39</v>
      </c>
      <c r="Z150" s="5" t="s">
        <v>80</v>
      </c>
      <c r="AA150" s="3">
        <v>10</v>
      </c>
      <c r="AB150" s="3" t="s">
        <v>42</v>
      </c>
      <c r="AC150" s="3" t="s">
        <v>42</v>
      </c>
      <c r="AD150" s="3" t="s">
        <v>42</v>
      </c>
    </row>
    <row r="151" spans="1:34">
      <c r="A151" s="3">
        <v>1</v>
      </c>
      <c r="B151" s="3">
        <v>1106</v>
      </c>
      <c r="C151" s="3" t="s">
        <v>122</v>
      </c>
      <c r="D151" s="7" t="s">
        <v>156</v>
      </c>
      <c r="E151" s="7" t="s">
        <v>123</v>
      </c>
      <c r="F151" s="3">
        <v>85</v>
      </c>
      <c r="G151" s="5" t="s">
        <v>124</v>
      </c>
      <c r="H151" s="3">
        <v>7736</v>
      </c>
      <c r="I151" s="5" t="s">
        <v>127</v>
      </c>
      <c r="J151" s="5" t="s">
        <v>88</v>
      </c>
      <c r="K151" s="5" t="s">
        <v>49</v>
      </c>
      <c r="L151" s="3" t="s">
        <v>46</v>
      </c>
      <c r="M151" s="3" t="s">
        <v>55</v>
      </c>
      <c r="N151" s="3">
        <v>1889</v>
      </c>
      <c r="O151" s="3">
        <v>11</v>
      </c>
      <c r="P151" s="3" t="s">
        <v>56</v>
      </c>
      <c r="T151" t="s">
        <v>57</v>
      </c>
      <c r="U151" t="s">
        <v>39</v>
      </c>
      <c r="V151" t="s">
        <v>39</v>
      </c>
      <c r="Z151" s="5" t="s">
        <v>80</v>
      </c>
      <c r="AA151" s="3">
        <v>10</v>
      </c>
      <c r="AB151" s="3" t="s">
        <v>42</v>
      </c>
      <c r="AC151" s="3" t="s">
        <v>42</v>
      </c>
      <c r="AD151" s="3" t="s">
        <v>42</v>
      </c>
    </row>
    <row r="152" spans="1:34">
      <c r="A152" s="3">
        <v>1</v>
      </c>
      <c r="B152" s="3">
        <v>1106</v>
      </c>
      <c r="C152" s="3" t="s">
        <v>122</v>
      </c>
      <c r="D152" s="7" t="s">
        <v>156</v>
      </c>
      <c r="E152" s="7" t="s">
        <v>123</v>
      </c>
      <c r="F152" s="3">
        <v>86</v>
      </c>
      <c r="G152" s="5" t="s">
        <v>124</v>
      </c>
      <c r="H152" s="3">
        <v>7736</v>
      </c>
      <c r="I152" s="5" t="s">
        <v>127</v>
      </c>
      <c r="J152" s="5" t="s">
        <v>219</v>
      </c>
      <c r="K152" s="5" t="s">
        <v>49</v>
      </c>
      <c r="L152" s="3" t="s">
        <v>46</v>
      </c>
      <c r="M152" s="3" t="s">
        <v>37</v>
      </c>
      <c r="N152" s="3">
        <v>1891</v>
      </c>
      <c r="O152" s="3">
        <v>9</v>
      </c>
      <c r="P152" s="3" t="s">
        <v>56</v>
      </c>
      <c r="T152" t="s">
        <v>57</v>
      </c>
      <c r="U152" t="s">
        <v>39</v>
      </c>
      <c r="V152" t="s">
        <v>39</v>
      </c>
      <c r="AA152" s="3">
        <v>10</v>
      </c>
    </row>
    <row r="153" spans="1:34">
      <c r="A153" s="3">
        <v>1</v>
      </c>
      <c r="B153" s="3">
        <v>1106</v>
      </c>
      <c r="C153" s="3" t="s">
        <v>122</v>
      </c>
      <c r="D153" s="7" t="s">
        <v>156</v>
      </c>
      <c r="E153" s="7" t="s">
        <v>123</v>
      </c>
      <c r="F153" s="3">
        <v>87</v>
      </c>
      <c r="G153" s="5" t="s">
        <v>124</v>
      </c>
      <c r="H153" s="3">
        <v>7736</v>
      </c>
      <c r="I153" s="8" t="s">
        <v>146</v>
      </c>
      <c r="J153" s="8" t="s">
        <v>85</v>
      </c>
      <c r="K153" s="5" t="s">
        <v>376</v>
      </c>
      <c r="L153" s="3" t="s">
        <v>46</v>
      </c>
      <c r="M153" s="3" t="s">
        <v>53</v>
      </c>
      <c r="N153" s="3">
        <v>1827</v>
      </c>
      <c r="O153" s="3">
        <v>73</v>
      </c>
      <c r="P153" s="3" t="s">
        <v>377</v>
      </c>
      <c r="R153" s="3">
        <v>9</v>
      </c>
      <c r="S153" s="3">
        <v>9</v>
      </c>
      <c r="T153" t="s">
        <v>39</v>
      </c>
      <c r="U153" t="s">
        <v>39</v>
      </c>
      <c r="V153" t="s">
        <v>39</v>
      </c>
      <c r="AB153" s="3" t="s">
        <v>358</v>
      </c>
      <c r="AC153" s="3" t="s">
        <v>358</v>
      </c>
      <c r="AD153" s="3" t="s">
        <v>358</v>
      </c>
    </row>
    <row r="154" spans="1:34">
      <c r="A154" s="3">
        <v>1</v>
      </c>
      <c r="B154" s="3">
        <v>1106</v>
      </c>
      <c r="C154" s="3" t="s">
        <v>129</v>
      </c>
      <c r="D154" s="7" t="s">
        <v>157</v>
      </c>
      <c r="E154" s="7" t="s">
        <v>130</v>
      </c>
      <c r="F154" s="3">
        <v>16</v>
      </c>
      <c r="G154" s="5" t="s">
        <v>124</v>
      </c>
      <c r="H154" s="3">
        <v>7620</v>
      </c>
      <c r="I154" s="5" t="s">
        <v>131</v>
      </c>
      <c r="J154" s="5" t="s">
        <v>44</v>
      </c>
      <c r="T154" t="s">
        <v>39</v>
      </c>
      <c r="U154" t="s">
        <v>39</v>
      </c>
      <c r="V154" t="s">
        <v>39</v>
      </c>
    </row>
    <row r="155" spans="1:34">
      <c r="A155" s="3">
        <v>1</v>
      </c>
      <c r="B155" s="3">
        <v>1106</v>
      </c>
      <c r="C155" s="3" t="s">
        <v>129</v>
      </c>
      <c r="D155" s="7" t="s">
        <v>157</v>
      </c>
      <c r="E155" s="7" t="s">
        <v>130</v>
      </c>
      <c r="F155" s="3">
        <v>17</v>
      </c>
      <c r="G155" s="5" t="s">
        <v>124</v>
      </c>
      <c r="H155" s="3">
        <v>7620</v>
      </c>
      <c r="I155" s="5" t="s">
        <v>131</v>
      </c>
      <c r="J155" s="5" t="s">
        <v>254</v>
      </c>
    </row>
    <row r="156" spans="1:34">
      <c r="A156" s="3">
        <v>1</v>
      </c>
      <c r="B156" s="3">
        <v>1106</v>
      </c>
      <c r="C156" s="3" t="s">
        <v>129</v>
      </c>
      <c r="D156" s="7" t="s">
        <v>157</v>
      </c>
      <c r="E156" s="7" t="s">
        <v>130</v>
      </c>
      <c r="F156" s="3">
        <v>18</v>
      </c>
      <c r="G156" s="5" t="s">
        <v>124</v>
      </c>
      <c r="H156" s="3">
        <v>7620</v>
      </c>
      <c r="I156" s="5" t="s">
        <v>131</v>
      </c>
      <c r="J156" s="5" t="s">
        <v>84</v>
      </c>
    </row>
    <row r="157" spans="1:34">
      <c r="A157" s="3">
        <v>1</v>
      </c>
      <c r="B157" s="3">
        <v>1106</v>
      </c>
      <c r="C157" s="3" t="s">
        <v>129</v>
      </c>
      <c r="D157" s="7" t="s">
        <v>157</v>
      </c>
      <c r="E157" s="7" t="s">
        <v>130</v>
      </c>
      <c r="F157" s="3">
        <v>19</v>
      </c>
      <c r="G157" s="5" t="s">
        <v>124</v>
      </c>
      <c r="H157" s="3">
        <v>7620</v>
      </c>
      <c r="I157" s="5" t="s">
        <v>131</v>
      </c>
      <c r="J157" s="5" t="s">
        <v>44</v>
      </c>
    </row>
    <row r="158" spans="1:34">
      <c r="A158" s="3">
        <v>1</v>
      </c>
      <c r="B158" s="3">
        <v>1106</v>
      </c>
      <c r="C158" s="3" t="s">
        <v>129</v>
      </c>
      <c r="D158" s="7" t="s">
        <v>157</v>
      </c>
      <c r="E158" s="7" t="s">
        <v>130</v>
      </c>
      <c r="F158" s="3">
        <v>20</v>
      </c>
      <c r="G158" s="5" t="s">
        <v>124</v>
      </c>
      <c r="H158" s="3">
        <v>7620</v>
      </c>
      <c r="I158" s="5" t="s">
        <v>337</v>
      </c>
      <c r="J158" s="5" t="s">
        <v>265</v>
      </c>
    </row>
    <row r="159" spans="1:34">
      <c r="A159" s="3">
        <v>1</v>
      </c>
      <c r="B159" s="3">
        <v>1106</v>
      </c>
      <c r="C159" s="3" t="s">
        <v>129</v>
      </c>
      <c r="D159" s="7" t="s">
        <v>157</v>
      </c>
      <c r="E159" s="7" t="s">
        <v>130</v>
      </c>
      <c r="F159" s="3">
        <v>26</v>
      </c>
      <c r="G159" s="5" t="s">
        <v>132</v>
      </c>
      <c r="H159" s="3">
        <v>1322</v>
      </c>
      <c r="I159" s="5" t="s">
        <v>133</v>
      </c>
      <c r="J159" s="5" t="s">
        <v>289</v>
      </c>
      <c r="T159" t="s">
        <v>39</v>
      </c>
      <c r="U159" t="s">
        <v>39</v>
      </c>
      <c r="V159" t="s">
        <v>39</v>
      </c>
    </row>
    <row r="160" spans="1:34">
      <c r="A160" s="3">
        <v>1</v>
      </c>
      <c r="B160" s="3">
        <v>1106</v>
      </c>
      <c r="C160" s="3" t="s">
        <v>129</v>
      </c>
      <c r="D160" s="7" t="s">
        <v>157</v>
      </c>
      <c r="E160" s="7" t="s">
        <v>130</v>
      </c>
      <c r="F160" s="3">
        <v>27</v>
      </c>
      <c r="G160" s="5" t="s">
        <v>124</v>
      </c>
      <c r="H160" s="3">
        <v>1322</v>
      </c>
      <c r="I160" s="5" t="s">
        <v>133</v>
      </c>
      <c r="J160" s="5" t="s">
        <v>335</v>
      </c>
    </row>
    <row r="161" spans="1:33">
      <c r="A161" s="3">
        <v>1</v>
      </c>
      <c r="B161" s="3">
        <v>1106</v>
      </c>
      <c r="C161" s="3" t="s">
        <v>129</v>
      </c>
      <c r="D161" s="7" t="s">
        <v>157</v>
      </c>
      <c r="E161" s="7" t="s">
        <v>130</v>
      </c>
      <c r="F161" s="3">
        <v>28</v>
      </c>
      <c r="G161" s="5" t="s">
        <v>124</v>
      </c>
      <c r="H161" s="3">
        <v>1322</v>
      </c>
      <c r="I161" s="5" t="s">
        <v>133</v>
      </c>
      <c r="J161" s="5" t="s">
        <v>84</v>
      </c>
    </row>
    <row r="162" spans="1:33">
      <c r="A162" s="3">
        <v>1</v>
      </c>
      <c r="B162" s="3">
        <v>1106</v>
      </c>
      <c r="C162" s="3" t="s">
        <v>129</v>
      </c>
      <c r="D162" s="7" t="s">
        <v>157</v>
      </c>
      <c r="E162" s="7" t="s">
        <v>130</v>
      </c>
      <c r="F162" s="3">
        <v>29</v>
      </c>
      <c r="G162" s="5" t="s">
        <v>124</v>
      </c>
      <c r="H162" s="3">
        <v>1322</v>
      </c>
      <c r="I162" s="5" t="s">
        <v>133</v>
      </c>
      <c r="J162" s="5" t="s">
        <v>99</v>
      </c>
    </row>
    <row r="163" spans="1:33">
      <c r="A163" s="3">
        <v>1</v>
      </c>
      <c r="B163" s="3">
        <v>1106</v>
      </c>
      <c r="C163" s="3" t="s">
        <v>129</v>
      </c>
      <c r="D163" s="7" t="s">
        <v>157</v>
      </c>
      <c r="E163" s="7" t="s">
        <v>130</v>
      </c>
      <c r="F163" s="3">
        <v>30</v>
      </c>
      <c r="G163" s="5" t="s">
        <v>124</v>
      </c>
      <c r="H163" s="3">
        <v>1322</v>
      </c>
      <c r="I163" s="5" t="s">
        <v>134</v>
      </c>
      <c r="J163" s="5" t="s">
        <v>586</v>
      </c>
      <c r="T163" t="s">
        <v>39</v>
      </c>
      <c r="U163" t="s">
        <v>39</v>
      </c>
      <c r="V163" t="s">
        <v>39</v>
      </c>
    </row>
    <row r="164" spans="1:33">
      <c r="A164" s="3">
        <v>1</v>
      </c>
      <c r="B164" s="3">
        <v>1106</v>
      </c>
      <c r="C164" s="3" t="s">
        <v>129</v>
      </c>
      <c r="D164" s="7" t="s">
        <v>157</v>
      </c>
      <c r="E164" s="7" t="s">
        <v>130</v>
      </c>
      <c r="F164" s="3">
        <v>31</v>
      </c>
      <c r="G164" s="5" t="s">
        <v>124</v>
      </c>
      <c r="H164" s="3">
        <v>1322</v>
      </c>
      <c r="I164" s="5" t="s">
        <v>134</v>
      </c>
      <c r="J164" s="5" t="s">
        <v>335</v>
      </c>
    </row>
    <row r="165" spans="1:33">
      <c r="A165" s="3">
        <v>1</v>
      </c>
      <c r="B165" s="3">
        <v>1106</v>
      </c>
      <c r="C165" s="3" t="s">
        <v>129</v>
      </c>
      <c r="D165" s="7" t="s">
        <v>157</v>
      </c>
      <c r="E165" s="7" t="s">
        <v>130</v>
      </c>
      <c r="F165" s="3">
        <v>32</v>
      </c>
      <c r="G165" s="5" t="s">
        <v>124</v>
      </c>
      <c r="H165" s="3">
        <v>1322</v>
      </c>
      <c r="I165" s="5" t="s">
        <v>134</v>
      </c>
      <c r="J165" s="5" t="s">
        <v>279</v>
      </c>
    </row>
    <row r="166" spans="1:33">
      <c r="A166" s="3">
        <v>1</v>
      </c>
      <c r="B166" s="3">
        <v>1106</v>
      </c>
      <c r="C166" s="3" t="s">
        <v>135</v>
      </c>
      <c r="D166" s="7" t="s">
        <v>158</v>
      </c>
      <c r="E166" s="7" t="s">
        <v>136</v>
      </c>
      <c r="F166" s="3">
        <v>52</v>
      </c>
      <c r="G166" s="5" t="s">
        <v>137</v>
      </c>
      <c r="H166" s="3">
        <v>7626</v>
      </c>
      <c r="I166" s="5" t="s">
        <v>138</v>
      </c>
      <c r="T166" t="s">
        <v>57</v>
      </c>
      <c r="U166" t="s">
        <v>39</v>
      </c>
      <c r="V166" t="s">
        <v>39</v>
      </c>
    </row>
    <row r="167" spans="1:33">
      <c r="A167" s="3">
        <v>1</v>
      </c>
      <c r="B167" s="3">
        <v>1106</v>
      </c>
      <c r="C167" s="3" t="s">
        <v>135</v>
      </c>
      <c r="D167" s="7" t="s">
        <v>158</v>
      </c>
      <c r="E167" s="7" t="s">
        <v>136</v>
      </c>
      <c r="F167" s="3">
        <v>53</v>
      </c>
      <c r="G167" s="5" t="s">
        <v>137</v>
      </c>
      <c r="H167" s="3">
        <v>7626</v>
      </c>
      <c r="I167" s="5" t="s">
        <v>138</v>
      </c>
    </row>
    <row r="168" spans="1:33">
      <c r="A168" s="3">
        <v>1</v>
      </c>
      <c r="B168" s="3">
        <v>1106</v>
      </c>
      <c r="C168" s="3" t="s">
        <v>135</v>
      </c>
      <c r="D168" s="7" t="s">
        <v>158</v>
      </c>
      <c r="E168" s="7" t="s">
        <v>136</v>
      </c>
      <c r="F168" s="3">
        <v>54</v>
      </c>
      <c r="G168" s="5" t="s">
        <v>137</v>
      </c>
      <c r="H168" s="3">
        <v>7626</v>
      </c>
      <c r="I168" s="5" t="s">
        <v>138</v>
      </c>
    </row>
    <row r="169" spans="1:33">
      <c r="A169" s="3">
        <v>1</v>
      </c>
      <c r="B169" s="3">
        <v>1106</v>
      </c>
      <c r="C169" s="3" t="s">
        <v>135</v>
      </c>
      <c r="D169" s="7" t="s">
        <v>158</v>
      </c>
      <c r="E169" s="7" t="s">
        <v>136</v>
      </c>
      <c r="F169" s="3">
        <v>55</v>
      </c>
      <c r="G169" s="5" t="s">
        <v>137</v>
      </c>
      <c r="H169" s="3">
        <v>7626</v>
      </c>
      <c r="I169" s="5" t="s">
        <v>138</v>
      </c>
    </row>
    <row r="170" spans="1:33">
      <c r="A170" s="3">
        <v>1</v>
      </c>
      <c r="B170" s="3">
        <v>1106</v>
      </c>
      <c r="C170" s="3" t="s">
        <v>135</v>
      </c>
      <c r="D170" s="7" t="s">
        <v>158</v>
      </c>
      <c r="E170" s="7" t="s">
        <v>136</v>
      </c>
      <c r="F170" s="3">
        <v>93</v>
      </c>
      <c r="G170" s="5" t="s">
        <v>31</v>
      </c>
      <c r="H170" s="3">
        <v>7643</v>
      </c>
      <c r="I170" s="5" t="s">
        <v>139</v>
      </c>
      <c r="J170" s="5" t="s">
        <v>96</v>
      </c>
      <c r="T170" t="s">
        <v>39</v>
      </c>
      <c r="U170" t="s">
        <v>39</v>
      </c>
      <c r="V170" t="s">
        <v>39</v>
      </c>
    </row>
    <row r="171" spans="1:33">
      <c r="A171" s="3">
        <v>1</v>
      </c>
      <c r="B171" s="3">
        <v>1106</v>
      </c>
      <c r="C171" s="3" t="s">
        <v>135</v>
      </c>
      <c r="D171" s="7" t="s">
        <v>158</v>
      </c>
      <c r="E171" s="7" t="s">
        <v>136</v>
      </c>
      <c r="F171" s="3">
        <v>94</v>
      </c>
      <c r="G171" s="5" t="s">
        <v>31</v>
      </c>
      <c r="H171" s="3">
        <v>7643</v>
      </c>
      <c r="I171" s="5" t="s">
        <v>139</v>
      </c>
      <c r="J171" s="5" t="s">
        <v>47</v>
      </c>
      <c r="T171" t="s">
        <v>39</v>
      </c>
      <c r="U171" t="s">
        <v>39</v>
      </c>
      <c r="V171" t="s">
        <v>39</v>
      </c>
    </row>
    <row r="172" spans="1:33">
      <c r="A172" s="3">
        <v>1</v>
      </c>
      <c r="B172" s="3">
        <v>1106</v>
      </c>
      <c r="C172" s="3" t="s">
        <v>135</v>
      </c>
      <c r="D172" s="7" t="s">
        <v>158</v>
      </c>
      <c r="E172" s="7" t="s">
        <v>136</v>
      </c>
      <c r="F172" s="3">
        <v>95</v>
      </c>
      <c r="G172" s="5" t="s">
        <v>31</v>
      </c>
      <c r="H172" s="3">
        <v>7643</v>
      </c>
      <c r="I172" s="5" t="s">
        <v>139</v>
      </c>
      <c r="J172" s="5" t="s">
        <v>47</v>
      </c>
      <c r="T172" t="s">
        <v>39</v>
      </c>
      <c r="U172" t="s">
        <v>39</v>
      </c>
      <c r="V172" t="s">
        <v>39</v>
      </c>
      <c r="AG172" s="1" t="s">
        <v>536</v>
      </c>
    </row>
    <row r="173" spans="1:33">
      <c r="A173" s="3">
        <v>1</v>
      </c>
      <c r="B173" s="3">
        <v>1106</v>
      </c>
      <c r="C173" s="3" t="s">
        <v>30</v>
      </c>
      <c r="D173" s="7" t="s">
        <v>159</v>
      </c>
      <c r="E173" s="7" t="s">
        <v>140</v>
      </c>
      <c r="F173" s="3">
        <v>73</v>
      </c>
      <c r="G173" s="5" t="s">
        <v>31</v>
      </c>
      <c r="H173" s="3">
        <v>7822</v>
      </c>
      <c r="I173" s="5" t="s">
        <v>32</v>
      </c>
      <c r="J173" s="5" t="s">
        <v>33</v>
      </c>
      <c r="K173" t="s">
        <v>35</v>
      </c>
      <c r="L173" s="3" t="s">
        <v>45</v>
      </c>
      <c r="M173" s="3" t="s">
        <v>37</v>
      </c>
      <c r="N173" s="3">
        <v>1871</v>
      </c>
      <c r="O173" s="3">
        <v>29</v>
      </c>
      <c r="P173" s="3" t="s">
        <v>45</v>
      </c>
      <c r="Q173" s="3">
        <v>0</v>
      </c>
      <c r="T173" t="s">
        <v>39</v>
      </c>
      <c r="U173" t="s">
        <v>39</v>
      </c>
      <c r="V173" t="s">
        <v>39</v>
      </c>
      <c r="W173" s="3">
        <v>1896</v>
      </c>
      <c r="X173" s="3">
        <v>4</v>
      </c>
      <c r="Y173" s="3" t="s">
        <v>40</v>
      </c>
      <c r="Z173" s="5" t="s">
        <v>41</v>
      </c>
      <c r="AB173" s="3" t="s">
        <v>42</v>
      </c>
      <c r="AC173" s="3" t="s">
        <v>42</v>
      </c>
      <c r="AD173" s="3" t="s">
        <v>42</v>
      </c>
      <c r="AE173" s="3" t="s">
        <v>82</v>
      </c>
    </row>
    <row r="174" spans="1:33">
      <c r="A174" s="3">
        <v>1</v>
      </c>
      <c r="B174" s="3">
        <v>1106</v>
      </c>
      <c r="C174" s="3" t="s">
        <v>30</v>
      </c>
      <c r="D174" s="7" t="s">
        <v>159</v>
      </c>
      <c r="E174" s="7" t="s">
        <v>140</v>
      </c>
      <c r="F174" s="3">
        <v>74</v>
      </c>
      <c r="G174" s="5" t="s">
        <v>31</v>
      </c>
      <c r="H174" s="3">
        <v>7822</v>
      </c>
      <c r="I174" s="5" t="s">
        <v>32</v>
      </c>
      <c r="J174" s="5" t="s">
        <v>34</v>
      </c>
      <c r="K174" t="s">
        <v>36</v>
      </c>
      <c r="L174" s="3" t="s">
        <v>46</v>
      </c>
      <c r="M174" s="3" t="s">
        <v>38</v>
      </c>
      <c r="N174" s="3">
        <v>1877</v>
      </c>
      <c r="O174" s="3">
        <v>23</v>
      </c>
      <c r="P174" s="3" t="s">
        <v>45</v>
      </c>
      <c r="Q174" s="3">
        <v>0</v>
      </c>
      <c r="R174" s="3">
        <v>0</v>
      </c>
      <c r="S174" s="3">
        <v>0</v>
      </c>
      <c r="T174" t="s">
        <v>39</v>
      </c>
      <c r="U174" t="s">
        <v>39</v>
      </c>
      <c r="V174" t="s">
        <v>39</v>
      </c>
      <c r="W174" s="3">
        <v>1892</v>
      </c>
      <c r="X174" s="3">
        <v>8</v>
      </c>
      <c r="AB174" s="3" t="s">
        <v>42</v>
      </c>
      <c r="AC174" s="3" t="s">
        <v>42</v>
      </c>
      <c r="AD174" s="3" t="s">
        <v>42</v>
      </c>
    </row>
    <row r="175" spans="1:33">
      <c r="A175" s="3">
        <v>1</v>
      </c>
      <c r="B175" s="3">
        <v>1106</v>
      </c>
      <c r="C175" s="3" t="s">
        <v>30</v>
      </c>
      <c r="D175" s="7" t="s">
        <v>159</v>
      </c>
      <c r="E175" s="7" t="s">
        <v>140</v>
      </c>
      <c r="F175" s="3">
        <v>75</v>
      </c>
      <c r="G175" s="5" t="s">
        <v>31</v>
      </c>
      <c r="H175" s="3">
        <v>7818</v>
      </c>
      <c r="I175" s="5" t="s">
        <v>43</v>
      </c>
      <c r="J175" s="5" t="s">
        <v>44</v>
      </c>
      <c r="K175" t="s">
        <v>35</v>
      </c>
      <c r="L175" s="3" t="s">
        <v>45</v>
      </c>
      <c r="M175" s="3" t="s">
        <v>53</v>
      </c>
      <c r="N175" s="3">
        <v>1857</v>
      </c>
      <c r="O175" s="3">
        <v>42</v>
      </c>
      <c r="P175" s="3" t="s">
        <v>45</v>
      </c>
      <c r="Q175" s="3">
        <v>12</v>
      </c>
      <c r="T175" t="s">
        <v>39</v>
      </c>
      <c r="U175" t="s">
        <v>39</v>
      </c>
      <c r="V175" t="s">
        <v>39</v>
      </c>
      <c r="W175" s="3">
        <v>1887</v>
      </c>
      <c r="X175" s="3">
        <v>13</v>
      </c>
      <c r="Y175" s="3" t="s">
        <v>19</v>
      </c>
      <c r="Z175" s="5" t="s">
        <v>58</v>
      </c>
      <c r="AB175" s="3" t="s">
        <v>42</v>
      </c>
      <c r="AC175" s="3" t="s">
        <v>42</v>
      </c>
      <c r="AD175" s="3" t="s">
        <v>42</v>
      </c>
      <c r="AE175" s="3" t="s">
        <v>81</v>
      </c>
      <c r="AF175" s="3" t="s">
        <v>46</v>
      </c>
    </row>
    <row r="176" spans="1:33">
      <c r="A176" s="3">
        <v>1</v>
      </c>
      <c r="B176" s="3">
        <v>1106</v>
      </c>
      <c r="C176" s="3" t="s">
        <v>30</v>
      </c>
      <c r="D176" s="7" t="s">
        <v>159</v>
      </c>
      <c r="E176" s="7" t="s">
        <v>140</v>
      </c>
      <c r="F176" s="3">
        <v>76</v>
      </c>
      <c r="G176" s="5" t="s">
        <v>31</v>
      </c>
      <c r="H176" s="3">
        <v>7818</v>
      </c>
      <c r="I176" s="5" t="s">
        <v>43</v>
      </c>
      <c r="J176" s="5" t="s">
        <v>47</v>
      </c>
      <c r="K176" t="s">
        <v>36</v>
      </c>
      <c r="L176" s="3" t="s">
        <v>46</v>
      </c>
      <c r="M176" s="3" t="s">
        <v>54</v>
      </c>
      <c r="N176" s="3">
        <v>1863</v>
      </c>
      <c r="O176" s="3">
        <v>36</v>
      </c>
      <c r="P176" s="3" t="s">
        <v>45</v>
      </c>
      <c r="Q176" s="3">
        <v>12</v>
      </c>
      <c r="R176" s="3">
        <v>5</v>
      </c>
      <c r="S176" s="3">
        <v>3</v>
      </c>
      <c r="T176" t="s">
        <v>39</v>
      </c>
      <c r="U176" t="s">
        <v>39</v>
      </c>
      <c r="V176" t="s">
        <v>39</v>
      </c>
      <c r="W176" s="3">
        <v>1888</v>
      </c>
      <c r="X176" s="3">
        <v>12</v>
      </c>
      <c r="AB176" s="3" t="s">
        <v>42</v>
      </c>
      <c r="AC176" s="3" t="s">
        <v>42</v>
      </c>
      <c r="AD176" s="3" t="s">
        <v>42</v>
      </c>
    </row>
    <row r="177" spans="1:32">
      <c r="A177" s="3">
        <v>1</v>
      </c>
      <c r="B177" s="3">
        <v>1106</v>
      </c>
      <c r="C177" s="3" t="s">
        <v>30</v>
      </c>
      <c r="D177" s="7" t="s">
        <v>159</v>
      </c>
      <c r="E177" s="7" t="s">
        <v>140</v>
      </c>
      <c r="F177" s="3">
        <v>77</v>
      </c>
      <c r="G177" s="5" t="s">
        <v>31</v>
      </c>
      <c r="H177" s="3">
        <v>7818</v>
      </c>
      <c r="I177" s="5" t="s">
        <v>43</v>
      </c>
      <c r="J177" s="5" t="s">
        <v>48</v>
      </c>
      <c r="K177" t="s">
        <v>49</v>
      </c>
      <c r="L177" s="3" t="s">
        <v>46</v>
      </c>
      <c r="M177" s="3" t="s">
        <v>37</v>
      </c>
      <c r="N177" s="3">
        <v>1892</v>
      </c>
      <c r="O177" s="3">
        <v>8</v>
      </c>
      <c r="P177" s="3" t="s">
        <v>56</v>
      </c>
      <c r="T177" t="s">
        <v>57</v>
      </c>
      <c r="U177" t="s">
        <v>39</v>
      </c>
      <c r="V177" t="s">
        <v>39</v>
      </c>
      <c r="AA177" s="3">
        <v>10</v>
      </c>
    </row>
    <row r="178" spans="1:32">
      <c r="A178" s="3">
        <v>1</v>
      </c>
      <c r="B178" s="3">
        <v>1106</v>
      </c>
      <c r="C178" s="3" t="s">
        <v>30</v>
      </c>
      <c r="D178" s="7" t="s">
        <v>159</v>
      </c>
      <c r="E178" s="7" t="s">
        <v>140</v>
      </c>
      <c r="F178" s="3">
        <v>78</v>
      </c>
      <c r="G178" s="5" t="s">
        <v>31</v>
      </c>
      <c r="H178" s="3">
        <v>7818</v>
      </c>
      <c r="I178" s="5" t="s">
        <v>43</v>
      </c>
      <c r="J178" s="5" t="s">
        <v>50</v>
      </c>
      <c r="K178" t="s">
        <v>49</v>
      </c>
      <c r="L178" s="3" t="s">
        <v>46</v>
      </c>
      <c r="M178" s="3" t="s">
        <v>37</v>
      </c>
      <c r="N178" s="3">
        <v>1894</v>
      </c>
      <c r="O178" s="3">
        <v>6</v>
      </c>
      <c r="P178" s="3" t="s">
        <v>56</v>
      </c>
      <c r="T178" t="s">
        <v>57</v>
      </c>
      <c r="U178" t="s">
        <v>39</v>
      </c>
      <c r="V178" t="s">
        <v>39</v>
      </c>
      <c r="AA178" s="3">
        <v>10</v>
      </c>
    </row>
    <row r="179" spans="1:32">
      <c r="A179" s="3">
        <v>1</v>
      </c>
      <c r="B179" s="3">
        <v>1106</v>
      </c>
      <c r="C179" s="3" t="s">
        <v>30</v>
      </c>
      <c r="D179" s="7" t="s">
        <v>159</v>
      </c>
      <c r="E179" s="7" t="s">
        <v>140</v>
      </c>
      <c r="F179" s="3">
        <v>79</v>
      </c>
      <c r="G179" s="5" t="s">
        <v>31</v>
      </c>
      <c r="H179" s="3">
        <v>7818</v>
      </c>
      <c r="I179" s="5" t="s">
        <v>43</v>
      </c>
      <c r="J179" s="5" t="s">
        <v>51</v>
      </c>
      <c r="K179" t="s">
        <v>52</v>
      </c>
      <c r="L179" s="3" t="s">
        <v>45</v>
      </c>
      <c r="M179" s="3" t="s">
        <v>55</v>
      </c>
      <c r="N179" s="3">
        <v>1896</v>
      </c>
      <c r="O179" s="3">
        <v>4</v>
      </c>
      <c r="P179" s="3" t="s">
        <v>56</v>
      </c>
      <c r="T179" t="s">
        <v>57</v>
      </c>
      <c r="U179" t="s">
        <v>39</v>
      </c>
      <c r="V179" t="s">
        <v>39</v>
      </c>
    </row>
    <row r="180" spans="1:32">
      <c r="A180" s="3">
        <v>1</v>
      </c>
      <c r="B180" s="3">
        <v>1106</v>
      </c>
      <c r="C180" s="3" t="s">
        <v>30</v>
      </c>
      <c r="D180" s="7" t="s">
        <v>159</v>
      </c>
      <c r="E180" s="7" t="s">
        <v>140</v>
      </c>
      <c r="F180" s="3">
        <v>80</v>
      </c>
      <c r="G180" s="5" t="s">
        <v>31</v>
      </c>
      <c r="H180" s="3">
        <v>7808</v>
      </c>
      <c r="I180" s="5" t="s">
        <v>59</v>
      </c>
      <c r="J180" s="5" t="s">
        <v>60</v>
      </c>
      <c r="K180" t="s">
        <v>35</v>
      </c>
      <c r="L180" s="3" t="s">
        <v>45</v>
      </c>
      <c r="M180" s="3" t="s">
        <v>37</v>
      </c>
      <c r="N180" s="3">
        <v>1857</v>
      </c>
      <c r="O180" s="3">
        <v>43</v>
      </c>
      <c r="P180" s="3" t="s">
        <v>45</v>
      </c>
      <c r="Q180" s="3">
        <v>18</v>
      </c>
      <c r="T180" t="s">
        <v>39</v>
      </c>
      <c r="U180" t="s">
        <v>39</v>
      </c>
      <c r="V180" t="s">
        <v>39</v>
      </c>
      <c r="W180" s="3">
        <v>1877</v>
      </c>
      <c r="X180" s="3">
        <v>23</v>
      </c>
      <c r="Y180" s="3" t="s">
        <v>19</v>
      </c>
      <c r="Z180" s="5" t="s">
        <v>58</v>
      </c>
      <c r="AB180" s="3" t="s">
        <v>42</v>
      </c>
      <c r="AC180" s="3" t="s">
        <v>42</v>
      </c>
      <c r="AD180" s="3" t="s">
        <v>42</v>
      </c>
      <c r="AE180" s="3" t="s">
        <v>81</v>
      </c>
      <c r="AF180" s="3" t="s">
        <v>46</v>
      </c>
    </row>
    <row r="181" spans="1:32">
      <c r="A181" s="3">
        <v>1</v>
      </c>
      <c r="B181" s="3">
        <v>1106</v>
      </c>
      <c r="C181" s="3" t="s">
        <v>30</v>
      </c>
      <c r="D181" s="7" t="s">
        <v>159</v>
      </c>
      <c r="E181" s="7" t="s">
        <v>140</v>
      </c>
      <c r="F181" s="3">
        <v>81</v>
      </c>
      <c r="G181" s="5" t="s">
        <v>31</v>
      </c>
      <c r="H181" s="3">
        <v>7808</v>
      </c>
      <c r="I181" s="5" t="s">
        <v>59</v>
      </c>
      <c r="J181" s="5" t="s">
        <v>61</v>
      </c>
      <c r="K181" t="s">
        <v>36</v>
      </c>
      <c r="L181" s="3" t="s">
        <v>46</v>
      </c>
      <c r="M181" s="3" t="s">
        <v>64</v>
      </c>
      <c r="N181" s="3">
        <v>1857</v>
      </c>
      <c r="O181" s="3">
        <v>42</v>
      </c>
      <c r="P181" s="3" t="s">
        <v>45</v>
      </c>
      <c r="Q181" s="3">
        <v>18</v>
      </c>
      <c r="R181" s="3">
        <v>6</v>
      </c>
      <c r="S181" s="3">
        <v>3</v>
      </c>
      <c r="T181" t="s">
        <v>39</v>
      </c>
      <c r="U181" t="s">
        <v>39</v>
      </c>
      <c r="V181" t="s">
        <v>39</v>
      </c>
      <c r="W181" s="3">
        <v>1880</v>
      </c>
      <c r="X181" s="3">
        <v>20</v>
      </c>
      <c r="Z181" s="5" t="s">
        <v>67</v>
      </c>
      <c r="AB181" s="3" t="s">
        <v>42</v>
      </c>
      <c r="AC181" s="3" t="s">
        <v>42</v>
      </c>
      <c r="AD181" s="3" t="s">
        <v>42</v>
      </c>
    </row>
    <row r="182" spans="1:32">
      <c r="A182" s="3">
        <v>1</v>
      </c>
      <c r="B182" s="3">
        <v>1106</v>
      </c>
      <c r="C182" s="3" t="s">
        <v>30</v>
      </c>
      <c r="D182" s="7" t="s">
        <v>159</v>
      </c>
      <c r="E182" s="7" t="s">
        <v>140</v>
      </c>
      <c r="F182" s="3">
        <v>82</v>
      </c>
      <c r="G182" s="5" t="s">
        <v>31</v>
      </c>
      <c r="H182" s="3">
        <v>7808</v>
      </c>
      <c r="I182" s="5" t="s">
        <v>59</v>
      </c>
      <c r="J182" s="5" t="s">
        <v>33</v>
      </c>
      <c r="K182" t="s">
        <v>52</v>
      </c>
      <c r="L182" s="3" t="s">
        <v>45</v>
      </c>
      <c r="M182" s="3" t="s">
        <v>65</v>
      </c>
      <c r="N182" s="3">
        <v>1883</v>
      </c>
      <c r="O182" s="3">
        <v>16</v>
      </c>
      <c r="P182" s="3" t="s">
        <v>56</v>
      </c>
      <c r="T182" t="s">
        <v>57</v>
      </c>
      <c r="U182" t="s">
        <v>39</v>
      </c>
      <c r="V182" t="s">
        <v>39</v>
      </c>
      <c r="Z182" s="5" t="s">
        <v>58</v>
      </c>
      <c r="AB182" s="3" t="s">
        <v>42</v>
      </c>
      <c r="AC182" s="3" t="s">
        <v>42</v>
      </c>
      <c r="AD182" s="3" t="s">
        <v>42</v>
      </c>
    </row>
    <row r="183" spans="1:32">
      <c r="A183" s="3">
        <v>1</v>
      </c>
      <c r="B183" s="3">
        <v>1106</v>
      </c>
      <c r="C183" s="3" t="s">
        <v>30</v>
      </c>
      <c r="D183" s="7" t="s">
        <v>159</v>
      </c>
      <c r="E183" s="7" t="s">
        <v>140</v>
      </c>
      <c r="F183" s="3">
        <v>83</v>
      </c>
      <c r="G183" s="5" t="s">
        <v>31</v>
      </c>
      <c r="H183" s="3">
        <v>7808</v>
      </c>
      <c r="I183" s="5" t="s">
        <v>59</v>
      </c>
      <c r="J183" s="5" t="s">
        <v>62</v>
      </c>
      <c r="K183" t="s">
        <v>49</v>
      </c>
      <c r="L183" s="3" t="s">
        <v>45</v>
      </c>
      <c r="M183" s="3" t="s">
        <v>37</v>
      </c>
      <c r="N183" s="3">
        <v>1886</v>
      </c>
      <c r="O183" s="3">
        <v>14</v>
      </c>
      <c r="P183" s="3" t="s">
        <v>56</v>
      </c>
      <c r="T183" t="s">
        <v>57</v>
      </c>
      <c r="U183" t="s">
        <v>39</v>
      </c>
      <c r="V183" t="s">
        <v>39</v>
      </c>
      <c r="Z183" s="5" t="s">
        <v>68</v>
      </c>
      <c r="AB183" s="3" t="s">
        <v>42</v>
      </c>
      <c r="AC183" s="3" t="s">
        <v>42</v>
      </c>
      <c r="AD183" s="3" t="s">
        <v>42</v>
      </c>
    </row>
    <row r="184" spans="1:32">
      <c r="A184" s="3">
        <v>1</v>
      </c>
      <c r="B184" s="3">
        <v>1106</v>
      </c>
      <c r="C184" s="3" t="s">
        <v>30</v>
      </c>
      <c r="D184" s="7" t="s">
        <v>159</v>
      </c>
      <c r="E184" s="7" t="s">
        <v>140</v>
      </c>
      <c r="F184" s="3">
        <v>84</v>
      </c>
      <c r="G184" s="5" t="s">
        <v>31</v>
      </c>
      <c r="H184" s="3">
        <v>7808</v>
      </c>
      <c r="I184" s="5" t="s">
        <v>59</v>
      </c>
      <c r="J184" s="5" t="s">
        <v>63</v>
      </c>
      <c r="K184" t="s">
        <v>49</v>
      </c>
      <c r="L184" s="3" t="s">
        <v>46</v>
      </c>
      <c r="M184" s="3" t="s">
        <v>66</v>
      </c>
      <c r="N184" s="3">
        <v>1894</v>
      </c>
      <c r="O184" s="3">
        <v>6</v>
      </c>
      <c r="P184" s="3" t="s">
        <v>56</v>
      </c>
      <c r="T184" t="s">
        <v>57</v>
      </c>
      <c r="U184" t="s">
        <v>39</v>
      </c>
      <c r="V184" t="s">
        <v>39</v>
      </c>
      <c r="AA184" s="3">
        <v>10</v>
      </c>
    </row>
    <row r="185" spans="1:32">
      <c r="A185" s="3">
        <v>1</v>
      </c>
      <c r="B185" s="3">
        <v>1106</v>
      </c>
      <c r="C185" s="3" t="s">
        <v>30</v>
      </c>
      <c r="D185" s="7" t="s">
        <v>159</v>
      </c>
      <c r="E185" s="7" t="s">
        <v>140</v>
      </c>
      <c r="F185" s="3">
        <v>85</v>
      </c>
      <c r="G185" s="5" t="s">
        <v>31</v>
      </c>
      <c r="H185" s="3">
        <v>7800</v>
      </c>
      <c r="I185" s="5" t="s">
        <v>69</v>
      </c>
      <c r="J185" s="5" t="s">
        <v>70</v>
      </c>
      <c r="K185" t="s">
        <v>35</v>
      </c>
      <c r="L185" s="3" t="s">
        <v>45</v>
      </c>
      <c r="M185" s="3" t="s">
        <v>64</v>
      </c>
      <c r="N185" s="3">
        <v>1854</v>
      </c>
      <c r="O185" s="3">
        <v>45</v>
      </c>
      <c r="P185" s="3" t="s">
        <v>45</v>
      </c>
      <c r="Q185" s="4">
        <v>16</v>
      </c>
      <c r="T185" t="s">
        <v>39</v>
      </c>
      <c r="U185" t="s">
        <v>39</v>
      </c>
      <c r="V185" t="s">
        <v>39</v>
      </c>
      <c r="W185" s="3">
        <v>1877</v>
      </c>
      <c r="X185" s="3">
        <v>23</v>
      </c>
      <c r="Y185" s="3" t="s">
        <v>19</v>
      </c>
      <c r="Z185" s="5" t="s">
        <v>78</v>
      </c>
      <c r="AB185" s="3" t="s">
        <v>42</v>
      </c>
      <c r="AC185" s="3" t="s">
        <v>42</v>
      </c>
      <c r="AD185" s="3" t="s">
        <v>42</v>
      </c>
      <c r="AE185" s="3" t="s">
        <v>81</v>
      </c>
      <c r="AF185" s="3" t="s">
        <v>46</v>
      </c>
    </row>
    <row r="186" spans="1:32">
      <c r="A186" s="3">
        <v>1</v>
      </c>
      <c r="B186" s="3">
        <v>1106</v>
      </c>
      <c r="C186" s="3" t="s">
        <v>30</v>
      </c>
      <c r="D186" s="7" t="s">
        <v>159</v>
      </c>
      <c r="E186" s="7" t="s">
        <v>140</v>
      </c>
      <c r="F186" s="3">
        <v>86</v>
      </c>
      <c r="G186" s="5" t="s">
        <v>31</v>
      </c>
      <c r="H186" s="3">
        <v>7800</v>
      </c>
      <c r="I186" s="5" t="s">
        <v>69</v>
      </c>
      <c r="J186" s="5" t="s">
        <v>72</v>
      </c>
      <c r="K186" t="s">
        <v>36</v>
      </c>
      <c r="L186" s="3" t="s">
        <v>46</v>
      </c>
      <c r="M186" s="3" t="s">
        <v>54</v>
      </c>
      <c r="N186" s="3">
        <v>1856</v>
      </c>
      <c r="O186" s="3">
        <v>43</v>
      </c>
      <c r="P186" s="3" t="s">
        <v>45</v>
      </c>
      <c r="Q186" s="6">
        <v>16</v>
      </c>
      <c r="R186" s="4">
        <v>7</v>
      </c>
      <c r="S186" s="4">
        <v>7</v>
      </c>
      <c r="T186" t="s">
        <v>39</v>
      </c>
      <c r="U186" t="s">
        <v>39</v>
      </c>
      <c r="V186" t="s">
        <v>39</v>
      </c>
      <c r="W186" s="3">
        <v>1881</v>
      </c>
      <c r="X186" s="3">
        <v>19</v>
      </c>
      <c r="AB186" s="3" t="s">
        <v>42</v>
      </c>
      <c r="AC186" s="3" t="s">
        <v>42</v>
      </c>
      <c r="AD186" s="3" t="s">
        <v>42</v>
      </c>
    </row>
    <row r="187" spans="1:32">
      <c r="A187" s="3">
        <v>1</v>
      </c>
      <c r="B187" s="3">
        <v>1106</v>
      </c>
      <c r="C187" s="3" t="s">
        <v>30</v>
      </c>
      <c r="D187" s="7" t="s">
        <v>159</v>
      </c>
      <c r="E187" s="7" t="s">
        <v>140</v>
      </c>
      <c r="F187" s="3">
        <v>87</v>
      </c>
      <c r="G187" s="5" t="s">
        <v>31</v>
      </c>
      <c r="H187" s="3">
        <v>7800</v>
      </c>
      <c r="I187" s="5" t="s">
        <v>69</v>
      </c>
      <c r="J187" s="5" t="s">
        <v>51</v>
      </c>
      <c r="K187" t="s">
        <v>52</v>
      </c>
      <c r="L187" s="3" t="s">
        <v>45</v>
      </c>
      <c r="M187" s="3" t="s">
        <v>66</v>
      </c>
      <c r="N187" s="3">
        <v>1882</v>
      </c>
      <c r="O187" s="3">
        <v>18</v>
      </c>
      <c r="P187" s="3" t="s">
        <v>56</v>
      </c>
      <c r="T187" t="s">
        <v>57</v>
      </c>
      <c r="U187" t="s">
        <v>39</v>
      </c>
      <c r="V187" t="s">
        <v>39</v>
      </c>
      <c r="Z187" s="5" t="s">
        <v>79</v>
      </c>
      <c r="AB187" s="3" t="s">
        <v>42</v>
      </c>
      <c r="AC187" s="3" t="s">
        <v>42</v>
      </c>
      <c r="AD187" s="3" t="s">
        <v>42</v>
      </c>
    </row>
    <row r="188" spans="1:32">
      <c r="A188" s="3">
        <v>1</v>
      </c>
      <c r="B188" s="3">
        <v>1106</v>
      </c>
      <c r="C188" s="3" t="s">
        <v>30</v>
      </c>
      <c r="D188" s="7" t="s">
        <v>159</v>
      </c>
      <c r="E188" s="7" t="s">
        <v>140</v>
      </c>
      <c r="F188" s="3">
        <v>88</v>
      </c>
      <c r="G188" s="5" t="s">
        <v>31</v>
      </c>
      <c r="H188" s="3">
        <v>7800</v>
      </c>
      <c r="I188" s="5" t="s">
        <v>69</v>
      </c>
      <c r="J188" s="5" t="s">
        <v>73</v>
      </c>
      <c r="K188" t="s">
        <v>49</v>
      </c>
      <c r="L188" s="3" t="s">
        <v>46</v>
      </c>
      <c r="M188" s="3" t="s">
        <v>37</v>
      </c>
      <c r="N188" s="3">
        <v>1885</v>
      </c>
      <c r="O188" s="3">
        <v>15</v>
      </c>
      <c r="P188" s="3" t="s">
        <v>56</v>
      </c>
      <c r="T188" t="s">
        <v>57</v>
      </c>
      <c r="U188" t="s">
        <v>39</v>
      </c>
      <c r="V188" t="s">
        <v>39</v>
      </c>
      <c r="Z188" s="5" t="s">
        <v>80</v>
      </c>
      <c r="AB188" s="3" t="s">
        <v>42</v>
      </c>
      <c r="AC188" s="3" t="s">
        <v>42</v>
      </c>
      <c r="AD188" s="3" t="s">
        <v>42</v>
      </c>
    </row>
    <row r="189" spans="1:32">
      <c r="A189" s="3">
        <v>1</v>
      </c>
      <c r="B189" s="3">
        <v>1106</v>
      </c>
      <c r="C189" s="3" t="s">
        <v>30</v>
      </c>
      <c r="D189" s="7" t="s">
        <v>159</v>
      </c>
      <c r="E189" s="7" t="s">
        <v>140</v>
      </c>
      <c r="F189" s="3">
        <v>89</v>
      </c>
      <c r="G189" s="5" t="s">
        <v>31</v>
      </c>
      <c r="H189" s="3">
        <v>7800</v>
      </c>
      <c r="I189" s="5" t="s">
        <v>69</v>
      </c>
      <c r="J189" s="5" t="s">
        <v>74</v>
      </c>
      <c r="K189" t="s">
        <v>52</v>
      </c>
      <c r="L189" s="3" t="s">
        <v>45</v>
      </c>
      <c r="M189" s="3" t="s">
        <v>65</v>
      </c>
      <c r="N189" s="3">
        <v>1887</v>
      </c>
      <c r="O189" s="3">
        <v>12</v>
      </c>
      <c r="P189" s="3" t="s">
        <v>56</v>
      </c>
      <c r="T189" t="s">
        <v>57</v>
      </c>
      <c r="U189" t="s">
        <v>39</v>
      </c>
      <c r="V189" t="s">
        <v>39</v>
      </c>
      <c r="Z189" s="5" t="s">
        <v>80</v>
      </c>
      <c r="AB189" s="3" t="s">
        <v>42</v>
      </c>
      <c r="AC189" s="3" t="s">
        <v>42</v>
      </c>
      <c r="AD189" s="3" t="s">
        <v>42</v>
      </c>
    </row>
    <row r="190" spans="1:32">
      <c r="A190" s="3">
        <v>1</v>
      </c>
      <c r="B190" s="3">
        <v>1106</v>
      </c>
      <c r="C190" s="3" t="s">
        <v>30</v>
      </c>
      <c r="D190" s="7" t="s">
        <v>159</v>
      </c>
      <c r="E190" s="7" t="s">
        <v>140</v>
      </c>
      <c r="F190" s="3">
        <v>90</v>
      </c>
      <c r="G190" s="5" t="s">
        <v>31</v>
      </c>
      <c r="H190" s="3">
        <v>7800</v>
      </c>
      <c r="I190" s="5" t="s">
        <v>69</v>
      </c>
      <c r="J190" s="5" t="s">
        <v>75</v>
      </c>
      <c r="K190" t="s">
        <v>52</v>
      </c>
      <c r="L190" s="3" t="s">
        <v>45</v>
      </c>
      <c r="M190" s="3" t="s">
        <v>77</v>
      </c>
      <c r="N190" s="3">
        <v>1889</v>
      </c>
      <c r="O190" s="3">
        <v>10</v>
      </c>
      <c r="P190" s="3" t="s">
        <v>56</v>
      </c>
      <c r="T190" t="s">
        <v>57</v>
      </c>
      <c r="U190" t="s">
        <v>39</v>
      </c>
      <c r="V190" t="s">
        <v>39</v>
      </c>
      <c r="Z190" s="5" t="s">
        <v>80</v>
      </c>
      <c r="AB190" s="3" t="s">
        <v>42</v>
      </c>
      <c r="AC190" s="3" t="s">
        <v>42</v>
      </c>
      <c r="AD190" s="3" t="s">
        <v>42</v>
      </c>
    </row>
    <row r="191" spans="1:32">
      <c r="A191" s="3">
        <v>1</v>
      </c>
      <c r="B191" s="3">
        <v>1106</v>
      </c>
      <c r="C191" s="3" t="s">
        <v>30</v>
      </c>
      <c r="D191" s="7" t="s">
        <v>159</v>
      </c>
      <c r="E191" s="7" t="s">
        <v>140</v>
      </c>
      <c r="F191" s="3">
        <v>91</v>
      </c>
      <c r="G191" s="5" t="s">
        <v>31</v>
      </c>
      <c r="H191" s="3">
        <v>7800</v>
      </c>
      <c r="I191" s="5" t="s">
        <v>69</v>
      </c>
      <c r="J191" s="8" t="s">
        <v>76</v>
      </c>
      <c r="K191" t="s">
        <v>52</v>
      </c>
      <c r="L191" s="3" t="s">
        <v>45</v>
      </c>
      <c r="M191" s="3" t="s">
        <v>55</v>
      </c>
      <c r="N191" s="3">
        <v>1892</v>
      </c>
      <c r="O191" s="3">
        <v>8</v>
      </c>
      <c r="P191" s="3" t="s">
        <v>56</v>
      </c>
      <c r="T191" t="s">
        <v>57</v>
      </c>
      <c r="U191" t="s">
        <v>39</v>
      </c>
      <c r="V191" t="s">
        <v>39</v>
      </c>
    </row>
    <row r="192" spans="1:32">
      <c r="A192" s="3">
        <v>1</v>
      </c>
      <c r="B192" s="3">
        <v>1106</v>
      </c>
      <c r="C192" s="3" t="s">
        <v>30</v>
      </c>
      <c r="D192" s="7" t="s">
        <v>159</v>
      </c>
      <c r="E192" s="7" t="s">
        <v>140</v>
      </c>
      <c r="F192" s="3">
        <v>92</v>
      </c>
      <c r="G192" s="5" t="s">
        <v>31</v>
      </c>
      <c r="H192" s="3">
        <v>7800</v>
      </c>
      <c r="I192" s="5" t="s">
        <v>69</v>
      </c>
      <c r="J192" s="5" t="s">
        <v>71</v>
      </c>
      <c r="K192" t="s">
        <v>49</v>
      </c>
      <c r="L192" s="3" t="s">
        <v>46</v>
      </c>
      <c r="M192" s="3" t="s">
        <v>54</v>
      </c>
      <c r="N192" s="3">
        <v>1893</v>
      </c>
      <c r="O192" s="3">
        <v>6</v>
      </c>
      <c r="P192" s="3" t="s">
        <v>56</v>
      </c>
      <c r="T192" t="s">
        <v>57</v>
      </c>
      <c r="U192" t="s">
        <v>39</v>
      </c>
      <c r="V192" t="s">
        <v>39</v>
      </c>
    </row>
    <row r="193" spans="1:33">
      <c r="A193" s="3">
        <v>1</v>
      </c>
      <c r="B193" s="3">
        <v>1106</v>
      </c>
      <c r="C193" s="3" t="s">
        <v>30</v>
      </c>
      <c r="D193" s="7" t="s">
        <v>159</v>
      </c>
      <c r="E193" s="7" t="s">
        <v>140</v>
      </c>
      <c r="F193" s="3">
        <v>93</v>
      </c>
      <c r="G193" s="5" t="s">
        <v>83</v>
      </c>
      <c r="H193" s="3">
        <v>7807</v>
      </c>
      <c r="I193" s="5" t="s">
        <v>252</v>
      </c>
      <c r="J193" s="5" t="s">
        <v>84</v>
      </c>
      <c r="K193" t="s">
        <v>35</v>
      </c>
      <c r="L193" s="3" t="s">
        <v>45</v>
      </c>
      <c r="M193" s="3" t="s">
        <v>89</v>
      </c>
      <c r="N193" s="3">
        <v>1850</v>
      </c>
      <c r="O193" s="3">
        <v>50</v>
      </c>
      <c r="P193" s="3" t="s">
        <v>45</v>
      </c>
      <c r="Q193" s="4">
        <v>10</v>
      </c>
      <c r="T193" t="s">
        <v>39</v>
      </c>
      <c r="U193" t="s">
        <v>39</v>
      </c>
      <c r="V193" t="s">
        <v>39</v>
      </c>
      <c r="W193" s="3">
        <v>1867</v>
      </c>
      <c r="X193" s="3">
        <v>33</v>
      </c>
      <c r="Y193" s="3" t="s">
        <v>19</v>
      </c>
      <c r="Z193" s="5" t="s">
        <v>78</v>
      </c>
      <c r="AB193" s="3" t="s">
        <v>42</v>
      </c>
      <c r="AC193" s="3" t="s">
        <v>42</v>
      </c>
      <c r="AD193" s="3" t="s">
        <v>42</v>
      </c>
      <c r="AE193" s="3" t="s">
        <v>81</v>
      </c>
      <c r="AF193" s="3" t="s">
        <v>46</v>
      </c>
    </row>
    <row r="194" spans="1:33">
      <c r="A194" s="3">
        <v>1</v>
      </c>
      <c r="B194" s="3">
        <v>1106</v>
      </c>
      <c r="C194" s="3" t="s">
        <v>30</v>
      </c>
      <c r="D194" s="7" t="s">
        <v>159</v>
      </c>
      <c r="E194" s="7" t="s">
        <v>140</v>
      </c>
      <c r="F194" s="3">
        <v>94</v>
      </c>
      <c r="G194" s="5" t="s">
        <v>83</v>
      </c>
      <c r="H194" s="3">
        <v>7807</v>
      </c>
      <c r="I194" s="5" t="s">
        <v>252</v>
      </c>
      <c r="J194" s="5" t="s">
        <v>85</v>
      </c>
      <c r="K194" t="s">
        <v>36</v>
      </c>
      <c r="L194" s="3" t="s">
        <v>46</v>
      </c>
      <c r="M194" s="3" t="s">
        <v>66</v>
      </c>
      <c r="N194" s="3">
        <v>1854</v>
      </c>
      <c r="O194" s="3">
        <v>46</v>
      </c>
      <c r="P194" s="3" t="s">
        <v>46</v>
      </c>
      <c r="Q194" s="3">
        <v>10</v>
      </c>
      <c r="R194" s="4">
        <v>4</v>
      </c>
      <c r="S194" s="4">
        <v>4</v>
      </c>
      <c r="T194" t="s">
        <v>39</v>
      </c>
      <c r="U194" t="s">
        <v>39</v>
      </c>
      <c r="V194" t="s">
        <v>39</v>
      </c>
      <c r="W194" s="3">
        <v>1889</v>
      </c>
      <c r="X194" s="3">
        <v>11</v>
      </c>
      <c r="AB194" s="3" t="s">
        <v>42</v>
      </c>
      <c r="AC194" s="3" t="s">
        <v>42</v>
      </c>
      <c r="AD194" s="3" t="s">
        <v>42</v>
      </c>
    </row>
    <row r="195" spans="1:33">
      <c r="A195" s="3">
        <v>1</v>
      </c>
      <c r="B195" s="3">
        <v>1106</v>
      </c>
      <c r="C195" s="3" t="s">
        <v>30</v>
      </c>
      <c r="D195" s="7" t="s">
        <v>159</v>
      </c>
      <c r="E195" s="7" t="s">
        <v>140</v>
      </c>
      <c r="F195" s="3">
        <v>95</v>
      </c>
      <c r="G195" s="5" t="s">
        <v>83</v>
      </c>
      <c r="H195" s="3">
        <v>7807</v>
      </c>
      <c r="I195" s="5" t="s">
        <v>252</v>
      </c>
      <c r="J195" s="5" t="s">
        <v>44</v>
      </c>
      <c r="K195" t="s">
        <v>52</v>
      </c>
      <c r="L195" s="3" t="s">
        <v>45</v>
      </c>
      <c r="M195" s="3" t="s">
        <v>90</v>
      </c>
      <c r="N195" s="3">
        <v>1881</v>
      </c>
      <c r="O195" s="3">
        <v>18</v>
      </c>
      <c r="P195" s="3" t="s">
        <v>56</v>
      </c>
      <c r="T195" t="s">
        <v>57</v>
      </c>
      <c r="U195" t="s">
        <v>39</v>
      </c>
      <c r="V195" t="s">
        <v>39</v>
      </c>
      <c r="Z195" s="5" t="s">
        <v>92</v>
      </c>
      <c r="AB195" s="3" t="s">
        <v>42</v>
      </c>
      <c r="AC195" s="3" t="s">
        <v>42</v>
      </c>
      <c r="AD195" s="3" t="s">
        <v>42</v>
      </c>
    </row>
    <row r="196" spans="1:33">
      <c r="A196" s="3">
        <v>1</v>
      </c>
      <c r="B196" s="3">
        <v>1106</v>
      </c>
      <c r="C196" s="3" t="s">
        <v>30</v>
      </c>
      <c r="D196" s="7" t="s">
        <v>159</v>
      </c>
      <c r="E196" s="7" t="s">
        <v>140</v>
      </c>
      <c r="F196" s="3">
        <v>96</v>
      </c>
      <c r="G196" s="5" t="s">
        <v>83</v>
      </c>
      <c r="H196" s="3">
        <v>7807</v>
      </c>
      <c r="I196" s="5" t="s">
        <v>252</v>
      </c>
      <c r="J196" s="5" t="s">
        <v>86</v>
      </c>
      <c r="K196" t="s">
        <v>52</v>
      </c>
      <c r="L196" s="3" t="s">
        <v>45</v>
      </c>
      <c r="M196" s="3" t="s">
        <v>53</v>
      </c>
      <c r="N196" s="3">
        <v>1883</v>
      </c>
      <c r="O196" s="3">
        <v>16</v>
      </c>
      <c r="P196" s="3" t="s">
        <v>56</v>
      </c>
      <c r="T196" t="s">
        <v>57</v>
      </c>
      <c r="U196" t="s">
        <v>39</v>
      </c>
      <c r="V196" t="s">
        <v>39</v>
      </c>
      <c r="Z196" s="5" t="s">
        <v>93</v>
      </c>
      <c r="AB196" s="3" t="s">
        <v>42</v>
      </c>
      <c r="AC196" s="3" t="s">
        <v>42</v>
      </c>
      <c r="AD196" s="3" t="s">
        <v>42</v>
      </c>
    </row>
    <row r="197" spans="1:33">
      <c r="A197" s="3">
        <v>1</v>
      </c>
      <c r="B197" s="3">
        <v>1106</v>
      </c>
      <c r="C197" s="3" t="s">
        <v>30</v>
      </c>
      <c r="D197" s="7" t="s">
        <v>159</v>
      </c>
      <c r="E197" s="7" t="s">
        <v>140</v>
      </c>
      <c r="F197" s="3">
        <v>97</v>
      </c>
      <c r="G197" s="5" t="s">
        <v>83</v>
      </c>
      <c r="H197" s="3">
        <v>7807</v>
      </c>
      <c r="I197" s="5" t="s">
        <v>252</v>
      </c>
      <c r="J197" s="5" t="s">
        <v>85</v>
      </c>
      <c r="K197" t="s">
        <v>49</v>
      </c>
      <c r="L197" s="3" t="s">
        <v>46</v>
      </c>
      <c r="M197" s="3" t="s">
        <v>37</v>
      </c>
      <c r="N197" s="3">
        <v>1886</v>
      </c>
      <c r="O197" s="3">
        <v>14</v>
      </c>
      <c r="P197" s="3" t="s">
        <v>56</v>
      </c>
      <c r="T197" s="1" t="s">
        <v>91</v>
      </c>
      <c r="U197" t="s">
        <v>39</v>
      </c>
      <c r="V197" t="s">
        <v>39</v>
      </c>
      <c r="Z197" s="5" t="s">
        <v>80</v>
      </c>
      <c r="AA197" s="3">
        <v>7</v>
      </c>
      <c r="AB197" s="3" t="s">
        <v>42</v>
      </c>
      <c r="AC197" s="3" t="s">
        <v>42</v>
      </c>
      <c r="AD197" s="3" t="s">
        <v>42</v>
      </c>
      <c r="AG197" s="9" t="s">
        <v>250</v>
      </c>
    </row>
    <row r="198" spans="1:33">
      <c r="A198" s="3">
        <v>1</v>
      </c>
      <c r="B198" s="3">
        <v>1106</v>
      </c>
      <c r="C198" s="3" t="s">
        <v>30</v>
      </c>
      <c r="D198" s="7" t="s">
        <v>159</v>
      </c>
      <c r="E198" s="7" t="s">
        <v>140</v>
      </c>
      <c r="F198" s="3">
        <v>98</v>
      </c>
      <c r="G198" s="5" t="s">
        <v>83</v>
      </c>
      <c r="H198" s="3">
        <v>7807</v>
      </c>
      <c r="I198" s="5" t="s">
        <v>252</v>
      </c>
      <c r="J198" s="5" t="s">
        <v>76</v>
      </c>
      <c r="K198" t="s">
        <v>52</v>
      </c>
      <c r="L198" s="3" t="s">
        <v>45</v>
      </c>
      <c r="M198" s="3" t="s">
        <v>90</v>
      </c>
      <c r="N198" s="3">
        <v>1894</v>
      </c>
      <c r="O198" s="3">
        <v>5</v>
      </c>
      <c r="P198" s="3" t="s">
        <v>56</v>
      </c>
      <c r="T198" t="s">
        <v>57</v>
      </c>
      <c r="U198" t="s">
        <v>39</v>
      </c>
      <c r="V198" t="s">
        <v>39</v>
      </c>
    </row>
    <row r="199" spans="1:33">
      <c r="A199" s="3">
        <v>1</v>
      </c>
      <c r="B199" s="3">
        <v>1106</v>
      </c>
      <c r="C199" s="3" t="s">
        <v>30</v>
      </c>
      <c r="D199" s="7" t="s">
        <v>159</v>
      </c>
      <c r="E199" s="7" t="s">
        <v>140</v>
      </c>
      <c r="F199" s="3">
        <v>99</v>
      </c>
      <c r="G199" s="5" t="s">
        <v>83</v>
      </c>
      <c r="H199" s="3">
        <v>7807</v>
      </c>
      <c r="I199" s="5" t="s">
        <v>252</v>
      </c>
      <c r="J199" s="5" t="s">
        <v>87</v>
      </c>
      <c r="K199" t="s">
        <v>49</v>
      </c>
      <c r="L199" s="3" t="s">
        <v>46</v>
      </c>
      <c r="M199" s="3" t="s">
        <v>64</v>
      </c>
      <c r="N199" s="3">
        <v>1890</v>
      </c>
      <c r="O199" s="3">
        <v>9</v>
      </c>
      <c r="P199" s="3" t="s">
        <v>56</v>
      </c>
      <c r="T199" t="s">
        <v>57</v>
      </c>
      <c r="U199" t="s">
        <v>39</v>
      </c>
      <c r="V199" t="s">
        <v>39</v>
      </c>
      <c r="AA199" s="3">
        <v>10</v>
      </c>
    </row>
    <row r="200" spans="1:33">
      <c r="A200" s="3">
        <v>1</v>
      </c>
      <c r="B200" s="3">
        <v>1106</v>
      </c>
      <c r="C200" s="3" t="s">
        <v>30</v>
      </c>
      <c r="D200" s="7" t="s">
        <v>159</v>
      </c>
      <c r="E200" s="7" t="s">
        <v>140</v>
      </c>
      <c r="F200" s="3">
        <v>100</v>
      </c>
      <c r="G200" s="5" t="s">
        <v>83</v>
      </c>
      <c r="H200" s="3">
        <v>7807</v>
      </c>
      <c r="I200" s="5" t="s">
        <v>252</v>
      </c>
      <c r="J200" s="5" t="s">
        <v>88</v>
      </c>
      <c r="K200" t="s">
        <v>49</v>
      </c>
      <c r="L200" s="3" t="s">
        <v>46</v>
      </c>
      <c r="M200" s="3" t="s">
        <v>64</v>
      </c>
      <c r="N200" s="3">
        <v>1892</v>
      </c>
      <c r="O200" s="3">
        <v>7</v>
      </c>
      <c r="P200" s="3" t="s">
        <v>56</v>
      </c>
      <c r="T200" t="s">
        <v>57</v>
      </c>
      <c r="U200" t="s">
        <v>39</v>
      </c>
      <c r="V200" t="s">
        <v>39</v>
      </c>
      <c r="AA200" s="3">
        <v>10</v>
      </c>
    </row>
    <row r="201" spans="1:33">
      <c r="A201" s="3">
        <v>1</v>
      </c>
      <c r="B201" s="3">
        <v>1106</v>
      </c>
      <c r="C201" s="3" t="s">
        <v>141</v>
      </c>
      <c r="D201" s="7" t="s">
        <v>160</v>
      </c>
      <c r="E201" s="7" t="s">
        <v>142</v>
      </c>
      <c r="F201" s="3">
        <v>1</v>
      </c>
      <c r="G201" s="5" t="s">
        <v>83</v>
      </c>
      <c r="H201" s="3">
        <v>7807</v>
      </c>
      <c r="I201" s="5" t="s">
        <v>252</v>
      </c>
      <c r="J201" s="5" t="s">
        <v>84</v>
      </c>
      <c r="K201" s="5" t="s">
        <v>52</v>
      </c>
      <c r="L201" s="3" t="s">
        <v>45</v>
      </c>
      <c r="M201" s="3" t="s">
        <v>65</v>
      </c>
      <c r="N201" s="3">
        <v>1895</v>
      </c>
      <c r="O201" s="3">
        <v>4</v>
      </c>
      <c r="P201" s="3" t="s">
        <v>56</v>
      </c>
      <c r="T201" t="s">
        <v>57</v>
      </c>
      <c r="U201" t="s">
        <v>39</v>
      </c>
      <c r="V201" t="s">
        <v>39</v>
      </c>
    </row>
    <row r="202" spans="1:33">
      <c r="A202" s="3">
        <v>1</v>
      </c>
      <c r="B202" s="3">
        <v>1106</v>
      </c>
      <c r="C202" s="3" t="s">
        <v>141</v>
      </c>
      <c r="D202" s="7" t="s">
        <v>160</v>
      </c>
      <c r="E202" s="7" t="s">
        <v>142</v>
      </c>
      <c r="F202" s="3">
        <v>2</v>
      </c>
      <c r="G202" s="5" t="s">
        <v>83</v>
      </c>
      <c r="H202" s="3">
        <v>7807</v>
      </c>
      <c r="I202" s="5" t="s">
        <v>252</v>
      </c>
      <c r="J202" s="5" t="s">
        <v>71</v>
      </c>
      <c r="K202" s="5" t="s">
        <v>49</v>
      </c>
      <c r="L202" s="3" t="s">
        <v>46</v>
      </c>
      <c r="M202" s="3" t="s">
        <v>54</v>
      </c>
      <c r="N202" s="3">
        <v>1899</v>
      </c>
      <c r="O202" s="3">
        <f>7/12</f>
        <v>0.58333333333333337</v>
      </c>
      <c r="P202" s="3" t="s">
        <v>56</v>
      </c>
      <c r="T202" t="s">
        <v>57</v>
      </c>
      <c r="U202" t="s">
        <v>39</v>
      </c>
      <c r="V202" t="s">
        <v>39</v>
      </c>
    </row>
    <row r="203" spans="1:33">
      <c r="A203" s="3">
        <v>1</v>
      </c>
      <c r="B203" s="3">
        <v>1106</v>
      </c>
      <c r="C203" s="3" t="s">
        <v>141</v>
      </c>
      <c r="D203" s="7" t="s">
        <v>160</v>
      </c>
      <c r="E203" s="7" t="s">
        <v>142</v>
      </c>
      <c r="F203" s="3">
        <v>3</v>
      </c>
      <c r="G203" s="5" t="s">
        <v>83</v>
      </c>
      <c r="H203" s="3">
        <v>7809</v>
      </c>
      <c r="I203" s="5" t="s">
        <v>143</v>
      </c>
      <c r="J203" s="5" t="s">
        <v>253</v>
      </c>
      <c r="T203" t="s">
        <v>39</v>
      </c>
      <c r="U203" t="s">
        <v>39</v>
      </c>
      <c r="V203" t="s">
        <v>39</v>
      </c>
    </row>
    <row r="204" spans="1:33">
      <c r="A204" s="3">
        <v>1</v>
      </c>
      <c r="B204" s="3">
        <v>1106</v>
      </c>
      <c r="C204" s="3" t="s">
        <v>141</v>
      </c>
      <c r="D204" s="7" t="s">
        <v>160</v>
      </c>
      <c r="E204" s="7" t="s">
        <v>142</v>
      </c>
      <c r="F204" s="3">
        <v>4</v>
      </c>
      <c r="G204" s="5" t="s">
        <v>83</v>
      </c>
      <c r="H204" s="3">
        <v>7809</v>
      </c>
      <c r="I204" s="5" t="s">
        <v>143</v>
      </c>
      <c r="J204" s="5" t="s">
        <v>254</v>
      </c>
    </row>
    <row r="205" spans="1:33">
      <c r="A205" s="3">
        <v>1</v>
      </c>
      <c r="B205" s="3">
        <v>1106</v>
      </c>
      <c r="C205" s="3" t="s">
        <v>141</v>
      </c>
      <c r="D205" s="7" t="s">
        <v>160</v>
      </c>
      <c r="E205" s="7" t="s">
        <v>142</v>
      </c>
      <c r="F205" s="3">
        <v>5</v>
      </c>
      <c r="G205" s="5" t="s">
        <v>83</v>
      </c>
      <c r="H205" s="3">
        <v>7809</v>
      </c>
      <c r="I205" s="5" t="s">
        <v>143</v>
      </c>
      <c r="J205" s="5" t="s">
        <v>253</v>
      </c>
    </row>
    <row r="206" spans="1:33">
      <c r="A206" s="3">
        <v>1</v>
      </c>
      <c r="B206" s="3">
        <v>1106</v>
      </c>
      <c r="C206" s="3" t="s">
        <v>141</v>
      </c>
      <c r="D206" s="7" t="s">
        <v>160</v>
      </c>
      <c r="E206" s="7" t="s">
        <v>142</v>
      </c>
      <c r="F206" s="3">
        <v>6</v>
      </c>
      <c r="G206" s="5" t="s">
        <v>83</v>
      </c>
      <c r="H206" s="3">
        <v>7809</v>
      </c>
      <c r="I206" s="5" t="s">
        <v>143</v>
      </c>
      <c r="J206" s="5" t="s">
        <v>219</v>
      </c>
    </row>
    <row r="207" spans="1:33">
      <c r="A207" s="3">
        <v>1</v>
      </c>
      <c r="B207" s="3">
        <v>1106</v>
      </c>
      <c r="C207" s="3" t="s">
        <v>141</v>
      </c>
      <c r="D207" s="7" t="s">
        <v>160</v>
      </c>
      <c r="E207" s="7" t="s">
        <v>142</v>
      </c>
      <c r="F207" s="3">
        <v>7</v>
      </c>
      <c r="G207" s="5" t="s">
        <v>83</v>
      </c>
      <c r="H207" s="3">
        <v>7809</v>
      </c>
      <c r="I207" s="5" t="s">
        <v>143</v>
      </c>
      <c r="J207" s="5" t="s">
        <v>255</v>
      </c>
    </row>
    <row r="208" spans="1:33">
      <c r="A208" s="3">
        <v>1</v>
      </c>
      <c r="B208" s="3">
        <v>1106</v>
      </c>
      <c r="C208" s="3" t="s">
        <v>141</v>
      </c>
      <c r="D208" s="7" t="s">
        <v>160</v>
      </c>
      <c r="E208" s="7" t="s">
        <v>142</v>
      </c>
      <c r="F208" s="3">
        <v>8</v>
      </c>
      <c r="G208" s="5" t="s">
        <v>83</v>
      </c>
      <c r="H208" s="3">
        <v>7809</v>
      </c>
      <c r="I208" s="5" t="s">
        <v>143</v>
      </c>
      <c r="J208" s="5" t="s">
        <v>96</v>
      </c>
    </row>
    <row r="209" spans="1:32">
      <c r="A209" s="3">
        <v>1</v>
      </c>
      <c r="B209" s="3">
        <v>1106</v>
      </c>
      <c r="C209" s="3" t="s">
        <v>141</v>
      </c>
      <c r="D209" s="7" t="s">
        <v>160</v>
      </c>
      <c r="E209" s="7" t="s">
        <v>142</v>
      </c>
      <c r="F209" s="3">
        <v>9</v>
      </c>
      <c r="G209" s="5" t="s">
        <v>83</v>
      </c>
      <c r="H209" s="3">
        <v>7815</v>
      </c>
      <c r="I209" s="8" t="s">
        <v>146</v>
      </c>
      <c r="J209" s="8" t="s">
        <v>253</v>
      </c>
      <c r="K209" s="5" t="s">
        <v>35</v>
      </c>
      <c r="L209" s="3" t="s">
        <v>45</v>
      </c>
      <c r="M209" s="3" t="s">
        <v>55</v>
      </c>
      <c r="N209" s="3">
        <v>1853</v>
      </c>
      <c r="O209" s="3">
        <v>47</v>
      </c>
      <c r="P209" s="3" t="s">
        <v>45</v>
      </c>
      <c r="Q209" s="3">
        <v>16</v>
      </c>
      <c r="T209" t="s">
        <v>39</v>
      </c>
      <c r="U209" t="s">
        <v>39</v>
      </c>
      <c r="V209" t="s">
        <v>39</v>
      </c>
      <c r="W209" s="3">
        <v>1887</v>
      </c>
      <c r="X209" s="3">
        <v>13</v>
      </c>
      <c r="Y209" s="3" t="s">
        <v>19</v>
      </c>
      <c r="Z209" s="5" t="s">
        <v>462</v>
      </c>
      <c r="AB209" s="3" t="s">
        <v>42</v>
      </c>
      <c r="AC209" s="3" t="s">
        <v>42</v>
      </c>
      <c r="AD209" s="3" t="s">
        <v>42</v>
      </c>
      <c r="AE209" s="3" t="s">
        <v>290</v>
      </c>
      <c r="AF209" s="3" t="s">
        <v>291</v>
      </c>
    </row>
    <row r="210" spans="1:32">
      <c r="A210" s="3">
        <v>1</v>
      </c>
      <c r="B210" s="3">
        <v>1106</v>
      </c>
      <c r="C210" s="3" t="s">
        <v>141</v>
      </c>
      <c r="D210" s="7" t="s">
        <v>160</v>
      </c>
      <c r="E210" s="7" t="s">
        <v>142</v>
      </c>
      <c r="F210" s="3">
        <v>10</v>
      </c>
      <c r="G210" s="5" t="s">
        <v>83</v>
      </c>
      <c r="H210" s="3">
        <v>7815</v>
      </c>
      <c r="I210" s="8" t="s">
        <v>146</v>
      </c>
      <c r="J210" s="8" t="s">
        <v>47</v>
      </c>
      <c r="K210" s="5" t="s">
        <v>36</v>
      </c>
      <c r="L210" s="3" t="s">
        <v>46</v>
      </c>
      <c r="M210" s="3" t="s">
        <v>54</v>
      </c>
      <c r="N210" s="3">
        <v>1859</v>
      </c>
      <c r="O210" s="3">
        <v>40</v>
      </c>
      <c r="P210" s="3" t="s">
        <v>45</v>
      </c>
      <c r="Q210" s="3">
        <v>16</v>
      </c>
      <c r="R210" s="3">
        <v>8</v>
      </c>
      <c r="S210" s="3">
        <v>7</v>
      </c>
      <c r="T210" t="s">
        <v>212</v>
      </c>
      <c r="U210" t="s">
        <v>212</v>
      </c>
      <c r="V210" t="s">
        <v>212</v>
      </c>
      <c r="W210" s="3">
        <v>1887</v>
      </c>
      <c r="X210" s="3">
        <v>13</v>
      </c>
      <c r="AB210" s="3" t="s">
        <v>42</v>
      </c>
      <c r="AC210" s="3" t="s">
        <v>42</v>
      </c>
      <c r="AD210" s="3" t="s">
        <v>42</v>
      </c>
    </row>
    <row r="211" spans="1:32">
      <c r="A211" s="3">
        <v>1</v>
      </c>
      <c r="B211" s="3">
        <v>1106</v>
      </c>
      <c r="C211" s="3" t="s">
        <v>141</v>
      </c>
      <c r="D211" s="7" t="s">
        <v>160</v>
      </c>
      <c r="E211" s="7" t="s">
        <v>142</v>
      </c>
      <c r="F211" s="3">
        <v>11</v>
      </c>
      <c r="G211" s="5" t="s">
        <v>83</v>
      </c>
      <c r="H211" s="3">
        <v>7815</v>
      </c>
      <c r="I211" s="8" t="s">
        <v>146</v>
      </c>
      <c r="J211" s="8" t="s">
        <v>256</v>
      </c>
      <c r="K211" t="s">
        <v>49</v>
      </c>
      <c r="L211" s="3" t="s">
        <v>46</v>
      </c>
      <c r="M211" s="3" t="s">
        <v>53</v>
      </c>
      <c r="N211" s="3">
        <v>1884</v>
      </c>
      <c r="O211" s="3">
        <v>15</v>
      </c>
      <c r="P211" s="3" t="s">
        <v>56</v>
      </c>
      <c r="T211" t="s">
        <v>209</v>
      </c>
      <c r="U211" t="s">
        <v>39</v>
      </c>
      <c r="V211" t="s">
        <v>212</v>
      </c>
      <c r="AB211" s="3" t="s">
        <v>42</v>
      </c>
      <c r="AC211" s="3" t="s">
        <v>42</v>
      </c>
      <c r="AD211" s="3" t="s">
        <v>42</v>
      </c>
    </row>
    <row r="212" spans="1:32">
      <c r="A212" s="3">
        <v>1</v>
      </c>
      <c r="B212" s="3">
        <v>1106</v>
      </c>
      <c r="C212" s="3" t="s">
        <v>141</v>
      </c>
      <c r="D212" s="7" t="s">
        <v>160</v>
      </c>
      <c r="E212" s="7" t="s">
        <v>142</v>
      </c>
      <c r="F212" s="3">
        <v>12</v>
      </c>
      <c r="G212" s="5" t="s">
        <v>83</v>
      </c>
      <c r="H212" s="3">
        <v>7815</v>
      </c>
      <c r="I212" s="8" t="s">
        <v>146</v>
      </c>
      <c r="J212" s="8" t="s">
        <v>96</v>
      </c>
      <c r="K212" t="s">
        <v>52</v>
      </c>
      <c r="L212" s="3" t="s">
        <v>45</v>
      </c>
      <c r="M212" s="3" t="s">
        <v>64</v>
      </c>
      <c r="N212" s="3">
        <v>1887</v>
      </c>
      <c r="O212" s="3">
        <v>12</v>
      </c>
      <c r="P212" s="3" t="s">
        <v>56</v>
      </c>
      <c r="T212" t="s">
        <v>57</v>
      </c>
      <c r="U212" t="s">
        <v>39</v>
      </c>
      <c r="V212" t="s">
        <v>212</v>
      </c>
      <c r="Z212" s="5" t="s">
        <v>80</v>
      </c>
      <c r="AA212" s="3">
        <v>10</v>
      </c>
      <c r="AB212" s="3" t="s">
        <v>42</v>
      </c>
      <c r="AC212" s="3" t="s">
        <v>42</v>
      </c>
      <c r="AD212" s="3" t="s">
        <v>42</v>
      </c>
    </row>
    <row r="213" spans="1:32">
      <c r="A213" s="3">
        <v>1</v>
      </c>
      <c r="B213" s="3">
        <v>1106</v>
      </c>
      <c r="C213" s="3" t="s">
        <v>141</v>
      </c>
      <c r="D213" s="7" t="s">
        <v>160</v>
      </c>
      <c r="E213" s="7" t="s">
        <v>142</v>
      </c>
      <c r="F213" s="3">
        <v>13</v>
      </c>
      <c r="G213" s="5" t="s">
        <v>83</v>
      </c>
      <c r="H213" s="3">
        <v>7815</v>
      </c>
      <c r="I213" s="8" t="s">
        <v>146</v>
      </c>
      <c r="J213" s="8" t="s">
        <v>253</v>
      </c>
      <c r="K213" t="s">
        <v>52</v>
      </c>
      <c r="L213" s="3" t="s">
        <v>45</v>
      </c>
      <c r="M213" s="3" t="s">
        <v>90</v>
      </c>
      <c r="N213" s="3">
        <v>1888</v>
      </c>
      <c r="O213" s="3">
        <v>11</v>
      </c>
      <c r="P213" s="3" t="s">
        <v>56</v>
      </c>
      <c r="T213" t="s">
        <v>57</v>
      </c>
      <c r="U213" t="s">
        <v>39</v>
      </c>
      <c r="V213" t="s">
        <v>212</v>
      </c>
      <c r="Z213" s="5" t="s">
        <v>80</v>
      </c>
      <c r="AA213" s="3">
        <v>10</v>
      </c>
      <c r="AB213" s="3" t="s">
        <v>42</v>
      </c>
      <c r="AC213" s="3" t="s">
        <v>42</v>
      </c>
      <c r="AD213" s="3" t="s">
        <v>42</v>
      </c>
    </row>
    <row r="214" spans="1:32">
      <c r="A214" s="3">
        <v>1</v>
      </c>
      <c r="B214" s="3">
        <v>1106</v>
      </c>
      <c r="C214" s="3" t="s">
        <v>141</v>
      </c>
      <c r="D214" s="7" t="s">
        <v>160</v>
      </c>
      <c r="E214" s="7" t="s">
        <v>142</v>
      </c>
      <c r="F214" s="3">
        <v>14</v>
      </c>
      <c r="G214" s="5" t="s">
        <v>83</v>
      </c>
      <c r="H214" s="3">
        <v>7815</v>
      </c>
      <c r="I214" s="8" t="s">
        <v>146</v>
      </c>
      <c r="J214" s="8" t="s">
        <v>74</v>
      </c>
      <c r="K214" t="s">
        <v>52</v>
      </c>
      <c r="L214" s="3" t="s">
        <v>45</v>
      </c>
      <c r="M214" s="3" t="s">
        <v>101</v>
      </c>
      <c r="N214" s="3">
        <v>1890</v>
      </c>
      <c r="O214" s="3">
        <v>9</v>
      </c>
      <c r="P214" s="3" t="s">
        <v>56</v>
      </c>
      <c r="T214" t="s">
        <v>57</v>
      </c>
      <c r="U214" t="s">
        <v>39</v>
      </c>
      <c r="V214" t="s">
        <v>212</v>
      </c>
      <c r="AA214" s="3">
        <v>10</v>
      </c>
    </row>
    <row r="215" spans="1:32">
      <c r="A215" s="3">
        <v>1</v>
      </c>
      <c r="B215" s="3">
        <v>1106</v>
      </c>
      <c r="C215" s="3" t="s">
        <v>141</v>
      </c>
      <c r="D215" s="7" t="s">
        <v>160</v>
      </c>
      <c r="E215" s="7" t="s">
        <v>142</v>
      </c>
      <c r="F215" s="3">
        <v>15</v>
      </c>
      <c r="G215" s="5" t="s">
        <v>83</v>
      </c>
      <c r="H215" s="3">
        <v>7815</v>
      </c>
      <c r="I215" s="8" t="s">
        <v>146</v>
      </c>
      <c r="J215" s="8" t="s">
        <v>257</v>
      </c>
      <c r="K215" t="s">
        <v>49</v>
      </c>
      <c r="L215" s="3" t="s">
        <v>46</v>
      </c>
      <c r="M215" s="3" t="s">
        <v>64</v>
      </c>
      <c r="N215" s="3">
        <v>1892</v>
      </c>
      <c r="O215" s="3">
        <v>7</v>
      </c>
      <c r="P215" s="3" t="s">
        <v>56</v>
      </c>
      <c r="T215" t="s">
        <v>57</v>
      </c>
      <c r="U215" t="s">
        <v>39</v>
      </c>
      <c r="V215" t="s">
        <v>212</v>
      </c>
      <c r="AA215" s="3">
        <v>10</v>
      </c>
    </row>
    <row r="216" spans="1:32">
      <c r="A216" s="3">
        <v>1</v>
      </c>
      <c r="B216" s="3">
        <v>1106</v>
      </c>
      <c r="C216" s="3" t="s">
        <v>141</v>
      </c>
      <c r="D216" s="7" t="s">
        <v>160</v>
      </c>
      <c r="E216" s="7" t="s">
        <v>142</v>
      </c>
      <c r="F216" s="3">
        <v>16</v>
      </c>
      <c r="G216" s="5" t="s">
        <v>83</v>
      </c>
      <c r="H216" s="3">
        <v>7815</v>
      </c>
      <c r="I216" s="8" t="s">
        <v>146</v>
      </c>
      <c r="J216" s="8" t="s">
        <v>258</v>
      </c>
      <c r="K216" t="s">
        <v>52</v>
      </c>
      <c r="L216" s="3" t="s">
        <v>45</v>
      </c>
      <c r="M216" s="3" t="s">
        <v>54</v>
      </c>
      <c r="N216" s="3">
        <v>1894</v>
      </c>
      <c r="O216" s="3">
        <v>5</v>
      </c>
      <c r="P216" s="3" t="s">
        <v>56</v>
      </c>
      <c r="T216" t="s">
        <v>57</v>
      </c>
      <c r="U216" t="s">
        <v>39</v>
      </c>
      <c r="V216" t="s">
        <v>212</v>
      </c>
    </row>
    <row r="217" spans="1:32">
      <c r="A217" s="3">
        <v>1</v>
      </c>
      <c r="B217" s="3">
        <v>1106</v>
      </c>
      <c r="C217" s="3" t="s">
        <v>141</v>
      </c>
      <c r="D217" s="7" t="s">
        <v>160</v>
      </c>
      <c r="E217" s="7" t="s">
        <v>142</v>
      </c>
      <c r="F217" s="3">
        <v>17</v>
      </c>
      <c r="G217" s="5" t="s">
        <v>83</v>
      </c>
      <c r="H217" s="3">
        <v>7815</v>
      </c>
      <c r="I217" s="8" t="s">
        <v>146</v>
      </c>
      <c r="J217" s="8" t="s">
        <v>47</v>
      </c>
      <c r="K217" t="s">
        <v>49</v>
      </c>
      <c r="L217" s="3" t="s">
        <v>46</v>
      </c>
      <c r="M217" s="3" t="s">
        <v>53</v>
      </c>
      <c r="N217" s="3">
        <v>1899</v>
      </c>
      <c r="O217" s="3">
        <v>1</v>
      </c>
      <c r="P217" s="3" t="s">
        <v>56</v>
      </c>
      <c r="T217" t="s">
        <v>57</v>
      </c>
      <c r="U217" t="s">
        <v>39</v>
      </c>
      <c r="V217" t="s">
        <v>212</v>
      </c>
    </row>
    <row r="218" spans="1:32">
      <c r="A218" s="3">
        <v>1</v>
      </c>
      <c r="B218" s="3">
        <v>1106</v>
      </c>
      <c r="C218" s="3" t="s">
        <v>141</v>
      </c>
      <c r="D218" s="7" t="s">
        <v>160</v>
      </c>
      <c r="E218" s="7" t="s">
        <v>142</v>
      </c>
      <c r="F218" s="3">
        <v>18</v>
      </c>
      <c r="G218" s="5" t="s">
        <v>83</v>
      </c>
      <c r="H218" s="3">
        <v>7817</v>
      </c>
      <c r="I218" s="5" t="s">
        <v>144</v>
      </c>
      <c r="J218" s="5" t="s">
        <v>259</v>
      </c>
      <c r="T218" t="s">
        <v>39</v>
      </c>
      <c r="U218" t="s">
        <v>39</v>
      </c>
      <c r="V218" t="s">
        <v>39</v>
      </c>
    </row>
    <row r="219" spans="1:32">
      <c r="A219" s="3">
        <v>1</v>
      </c>
      <c r="B219" s="3">
        <v>1106</v>
      </c>
      <c r="C219" s="3" t="s">
        <v>141</v>
      </c>
      <c r="D219" s="7" t="s">
        <v>160</v>
      </c>
      <c r="E219" s="7" t="s">
        <v>142</v>
      </c>
      <c r="F219" s="3">
        <v>19</v>
      </c>
      <c r="G219" s="5" t="s">
        <v>83</v>
      </c>
      <c r="H219" s="3">
        <v>7817</v>
      </c>
      <c r="I219" s="5" t="s">
        <v>144</v>
      </c>
      <c r="J219" s="5" t="s">
        <v>85</v>
      </c>
    </row>
    <row r="220" spans="1:32">
      <c r="A220" s="3">
        <v>1</v>
      </c>
      <c r="B220" s="3">
        <v>1106</v>
      </c>
      <c r="C220" s="3" t="s">
        <v>141</v>
      </c>
      <c r="D220" s="7" t="s">
        <v>160</v>
      </c>
      <c r="E220" s="7" t="s">
        <v>142</v>
      </c>
      <c r="F220" s="3">
        <v>20</v>
      </c>
      <c r="G220" s="5" t="s">
        <v>83</v>
      </c>
      <c r="H220" s="3">
        <v>7817</v>
      </c>
      <c r="I220" s="5" t="s">
        <v>144</v>
      </c>
      <c r="J220" s="5" t="s">
        <v>260</v>
      </c>
    </row>
    <row r="221" spans="1:32">
      <c r="A221" s="3">
        <v>1</v>
      </c>
      <c r="B221" s="3">
        <v>1106</v>
      </c>
      <c r="C221" s="3" t="s">
        <v>141</v>
      </c>
      <c r="D221" s="7" t="s">
        <v>160</v>
      </c>
      <c r="E221" s="7" t="s">
        <v>142</v>
      </c>
      <c r="F221" s="3">
        <v>21</v>
      </c>
      <c r="G221" s="5" t="s">
        <v>83</v>
      </c>
      <c r="H221" s="3">
        <v>7817</v>
      </c>
      <c r="I221" s="5" t="s">
        <v>144</v>
      </c>
      <c r="J221" s="5" t="s">
        <v>85</v>
      </c>
    </row>
    <row r="222" spans="1:32">
      <c r="A222" s="3">
        <v>1</v>
      </c>
      <c r="B222" s="3">
        <v>1106</v>
      </c>
      <c r="C222" s="3" t="s">
        <v>141</v>
      </c>
      <c r="D222" s="7" t="s">
        <v>160</v>
      </c>
      <c r="E222" s="7" t="s">
        <v>142</v>
      </c>
      <c r="F222" s="3">
        <v>22</v>
      </c>
      <c r="G222" s="5" t="s">
        <v>83</v>
      </c>
      <c r="H222" s="3">
        <v>7817</v>
      </c>
      <c r="I222" s="5" t="s">
        <v>144</v>
      </c>
      <c r="J222" s="5" t="s">
        <v>84</v>
      </c>
    </row>
    <row r="223" spans="1:32">
      <c r="A223" s="3">
        <v>1</v>
      </c>
      <c r="B223" s="3">
        <v>1106</v>
      </c>
      <c r="C223" s="3" t="s">
        <v>141</v>
      </c>
      <c r="D223" s="7" t="s">
        <v>160</v>
      </c>
      <c r="E223" s="7" t="s">
        <v>142</v>
      </c>
      <c r="F223" s="3">
        <v>23</v>
      </c>
      <c r="G223" s="5" t="s">
        <v>83</v>
      </c>
      <c r="H223" s="3">
        <v>7817</v>
      </c>
      <c r="I223" s="5" t="s">
        <v>144</v>
      </c>
      <c r="J223" s="5" t="s">
        <v>219</v>
      </c>
    </row>
    <row r="224" spans="1:32">
      <c r="A224" s="3">
        <v>1</v>
      </c>
      <c r="B224" s="3">
        <v>1106</v>
      </c>
      <c r="C224" s="3" t="s">
        <v>141</v>
      </c>
      <c r="D224" s="7" t="s">
        <v>160</v>
      </c>
      <c r="E224" s="7" t="s">
        <v>142</v>
      </c>
      <c r="F224" s="3">
        <v>24</v>
      </c>
      <c r="G224" s="5" t="s">
        <v>83</v>
      </c>
      <c r="H224" s="3">
        <v>7817</v>
      </c>
      <c r="I224" s="5" t="s">
        <v>144</v>
      </c>
      <c r="J224" s="5" t="s">
        <v>253</v>
      </c>
    </row>
    <row r="225" spans="1:32">
      <c r="A225" s="3">
        <v>1</v>
      </c>
      <c r="B225" s="3">
        <v>1106</v>
      </c>
      <c r="C225" s="3" t="s">
        <v>141</v>
      </c>
      <c r="D225" s="7" t="s">
        <v>160</v>
      </c>
      <c r="E225" s="7" t="s">
        <v>142</v>
      </c>
      <c r="F225" s="3">
        <v>25</v>
      </c>
      <c r="G225" s="5" t="s">
        <v>83</v>
      </c>
      <c r="H225" s="3">
        <v>7819</v>
      </c>
      <c r="I225" s="5" t="s">
        <v>145</v>
      </c>
      <c r="J225" s="5" t="s">
        <v>258</v>
      </c>
      <c r="T225" t="s">
        <v>39</v>
      </c>
      <c r="U225" t="s">
        <v>39</v>
      </c>
      <c r="V225" t="s">
        <v>39</v>
      </c>
    </row>
    <row r="226" spans="1:32">
      <c r="A226" s="3">
        <v>1</v>
      </c>
      <c r="B226" s="3">
        <v>1106</v>
      </c>
      <c r="C226" s="3" t="s">
        <v>141</v>
      </c>
      <c r="D226" s="7" t="s">
        <v>160</v>
      </c>
      <c r="E226" s="7" t="s">
        <v>142</v>
      </c>
      <c r="F226" s="3">
        <v>26</v>
      </c>
      <c r="G226" s="5" t="s">
        <v>83</v>
      </c>
      <c r="H226" s="3">
        <v>7819</v>
      </c>
      <c r="I226" s="5" t="s">
        <v>145</v>
      </c>
      <c r="J226" s="5" t="s">
        <v>261</v>
      </c>
    </row>
    <row r="227" spans="1:32">
      <c r="A227" s="3">
        <v>1</v>
      </c>
      <c r="B227" s="3">
        <v>1106</v>
      </c>
      <c r="C227" s="3" t="s">
        <v>141</v>
      </c>
      <c r="D227" s="7" t="s">
        <v>160</v>
      </c>
      <c r="E227" s="7" t="s">
        <v>142</v>
      </c>
      <c r="F227" s="3">
        <v>27</v>
      </c>
      <c r="G227" s="5" t="s">
        <v>83</v>
      </c>
      <c r="H227" s="3">
        <v>7819</v>
      </c>
      <c r="I227" s="5" t="s">
        <v>145</v>
      </c>
      <c r="J227" s="5" t="s">
        <v>258</v>
      </c>
    </row>
    <row r="228" spans="1:32">
      <c r="A228" s="3">
        <v>1</v>
      </c>
      <c r="B228" s="3">
        <v>1106</v>
      </c>
      <c r="C228" s="3" t="s">
        <v>141</v>
      </c>
      <c r="D228" s="7" t="s">
        <v>160</v>
      </c>
      <c r="E228" s="7" t="s">
        <v>142</v>
      </c>
      <c r="F228" s="3">
        <v>28</v>
      </c>
      <c r="G228" s="5" t="s">
        <v>83</v>
      </c>
      <c r="H228" s="3">
        <v>7819</v>
      </c>
      <c r="I228" s="5" t="s">
        <v>145</v>
      </c>
      <c r="J228" s="5" t="s">
        <v>261</v>
      </c>
    </row>
    <row r="229" spans="1:32">
      <c r="A229" s="3">
        <v>1</v>
      </c>
      <c r="B229" s="3">
        <v>1106</v>
      </c>
      <c r="C229" s="3" t="s">
        <v>141</v>
      </c>
      <c r="D229" s="7" t="s">
        <v>160</v>
      </c>
      <c r="E229" s="7" t="s">
        <v>142</v>
      </c>
      <c r="F229" s="3">
        <v>29</v>
      </c>
      <c r="G229" s="5" t="s">
        <v>83</v>
      </c>
      <c r="H229" s="3">
        <v>7819</v>
      </c>
      <c r="I229" s="5" t="s">
        <v>145</v>
      </c>
      <c r="J229" s="5" t="s">
        <v>262</v>
      </c>
    </row>
    <row r="230" spans="1:32">
      <c r="A230" s="3">
        <v>1</v>
      </c>
      <c r="B230" s="3">
        <v>1106</v>
      </c>
      <c r="C230" s="3" t="s">
        <v>141</v>
      </c>
      <c r="D230" s="7" t="s">
        <v>160</v>
      </c>
      <c r="E230" s="7" t="s">
        <v>142</v>
      </c>
      <c r="F230" s="3">
        <v>30</v>
      </c>
      <c r="G230" s="5" t="s">
        <v>83</v>
      </c>
      <c r="H230" s="3">
        <v>7819</v>
      </c>
      <c r="I230" s="5" t="s">
        <v>145</v>
      </c>
      <c r="J230" s="5" t="s">
        <v>263</v>
      </c>
    </row>
    <row r="231" spans="1:32">
      <c r="A231" s="3">
        <v>1</v>
      </c>
      <c r="B231" s="3">
        <v>1106</v>
      </c>
      <c r="C231" s="3" t="s">
        <v>141</v>
      </c>
      <c r="D231" s="7" t="s">
        <v>160</v>
      </c>
      <c r="E231" s="7" t="s">
        <v>142</v>
      </c>
      <c r="F231" s="3">
        <v>31</v>
      </c>
      <c r="G231" s="5" t="s">
        <v>83</v>
      </c>
      <c r="H231" s="3">
        <v>7825</v>
      </c>
      <c r="I231" s="8" t="s">
        <v>146</v>
      </c>
      <c r="J231" s="17" t="s">
        <v>253</v>
      </c>
      <c r="K231" s="5" t="s">
        <v>35</v>
      </c>
      <c r="L231" s="3" t="s">
        <v>45</v>
      </c>
      <c r="M231" s="3" t="s">
        <v>55</v>
      </c>
      <c r="N231" s="3">
        <v>1853</v>
      </c>
      <c r="O231" s="3">
        <v>47</v>
      </c>
      <c r="P231" s="3" t="s">
        <v>45</v>
      </c>
      <c r="Q231" s="3">
        <v>25</v>
      </c>
      <c r="T231" t="s">
        <v>39</v>
      </c>
      <c r="U231" t="s">
        <v>39</v>
      </c>
      <c r="V231" t="s">
        <v>39</v>
      </c>
      <c r="W231" s="3">
        <v>1875</v>
      </c>
      <c r="X231" s="3">
        <v>25</v>
      </c>
      <c r="Y231" s="3" t="s">
        <v>19</v>
      </c>
      <c r="Z231" s="5" t="s">
        <v>58</v>
      </c>
      <c r="AB231" s="3" t="s">
        <v>358</v>
      </c>
      <c r="AC231" s="3" t="s">
        <v>358</v>
      </c>
      <c r="AD231" s="3" t="s">
        <v>358</v>
      </c>
      <c r="AE231" s="3" t="s">
        <v>290</v>
      </c>
      <c r="AF231" s="3" t="s">
        <v>463</v>
      </c>
    </row>
    <row r="232" spans="1:32">
      <c r="A232" s="3">
        <v>1</v>
      </c>
      <c r="B232" s="3">
        <v>1106</v>
      </c>
      <c r="C232" s="3" t="s">
        <v>141</v>
      </c>
      <c r="D232" s="7" t="s">
        <v>160</v>
      </c>
      <c r="E232" s="7" t="s">
        <v>142</v>
      </c>
      <c r="F232" s="3">
        <v>32</v>
      </c>
      <c r="G232" s="5" t="s">
        <v>83</v>
      </c>
      <c r="H232" s="3">
        <v>7825</v>
      </c>
      <c r="I232" s="8" t="s">
        <v>146</v>
      </c>
      <c r="J232" s="8" t="s">
        <v>85</v>
      </c>
      <c r="K232" s="5" t="s">
        <v>36</v>
      </c>
      <c r="L232" s="3" t="s">
        <v>46</v>
      </c>
      <c r="M232" s="3" t="s">
        <v>54</v>
      </c>
      <c r="N232" s="3">
        <v>1850</v>
      </c>
      <c r="O232" s="3">
        <v>49</v>
      </c>
      <c r="P232" s="3" t="s">
        <v>45</v>
      </c>
      <c r="Q232" s="3">
        <v>25</v>
      </c>
      <c r="R232" s="3">
        <v>8</v>
      </c>
      <c r="S232" s="3">
        <v>4</v>
      </c>
      <c r="T232" t="s">
        <v>39</v>
      </c>
      <c r="U232" t="s">
        <v>39</v>
      </c>
      <c r="V232" t="s">
        <v>39</v>
      </c>
      <c r="W232" s="3">
        <v>1875</v>
      </c>
      <c r="X232" s="3">
        <v>25</v>
      </c>
      <c r="AB232" s="3" t="s">
        <v>358</v>
      </c>
      <c r="AC232" s="3" t="s">
        <v>358</v>
      </c>
      <c r="AD232" s="3" t="s">
        <v>358</v>
      </c>
    </row>
    <row r="233" spans="1:32">
      <c r="A233" s="3">
        <v>1</v>
      </c>
      <c r="B233" s="3">
        <v>1106</v>
      </c>
      <c r="C233" s="3" t="s">
        <v>141</v>
      </c>
      <c r="D233" s="7" t="s">
        <v>160</v>
      </c>
      <c r="E233" s="7" t="s">
        <v>142</v>
      </c>
      <c r="F233" s="3">
        <v>33</v>
      </c>
      <c r="G233" s="5" t="s">
        <v>83</v>
      </c>
      <c r="H233" s="3">
        <v>7825</v>
      </c>
      <c r="I233" s="8" t="s">
        <v>146</v>
      </c>
      <c r="J233" s="8" t="s">
        <v>253</v>
      </c>
      <c r="K233" s="5" t="s">
        <v>52</v>
      </c>
      <c r="L233" s="3" t="s">
        <v>45</v>
      </c>
      <c r="M233" s="3" t="s">
        <v>37</v>
      </c>
      <c r="N233" s="3">
        <v>1880</v>
      </c>
      <c r="O233" s="3">
        <v>20</v>
      </c>
      <c r="P233" s="3" t="s">
        <v>56</v>
      </c>
      <c r="T233" t="s">
        <v>57</v>
      </c>
      <c r="U233" t="s">
        <v>39</v>
      </c>
      <c r="V233" t="s">
        <v>39</v>
      </c>
      <c r="Z233" s="5" t="s">
        <v>58</v>
      </c>
      <c r="AB233" s="3" t="s">
        <v>42</v>
      </c>
      <c r="AC233" s="3" t="s">
        <v>42</v>
      </c>
      <c r="AD233" s="3" t="s">
        <v>42</v>
      </c>
    </row>
    <row r="234" spans="1:32">
      <c r="A234" s="3">
        <v>1</v>
      </c>
      <c r="B234" s="3">
        <v>1106</v>
      </c>
      <c r="C234" s="3" t="s">
        <v>141</v>
      </c>
      <c r="D234" s="7" t="s">
        <v>160</v>
      </c>
      <c r="E234" s="7" t="s">
        <v>142</v>
      </c>
      <c r="F234" s="3">
        <v>34</v>
      </c>
      <c r="G234" s="5" t="s">
        <v>83</v>
      </c>
      <c r="H234" s="3">
        <v>7825</v>
      </c>
      <c r="I234" s="8" t="s">
        <v>146</v>
      </c>
      <c r="J234" s="8" t="s">
        <v>96</v>
      </c>
      <c r="K234" s="5" t="s">
        <v>52</v>
      </c>
      <c r="L234" s="3" t="s">
        <v>45</v>
      </c>
      <c r="M234" s="3" t="s">
        <v>53</v>
      </c>
      <c r="N234" s="3">
        <v>1884</v>
      </c>
      <c r="O234" s="3">
        <v>15</v>
      </c>
      <c r="P234" s="3" t="s">
        <v>56</v>
      </c>
      <c r="T234" t="s">
        <v>57</v>
      </c>
      <c r="U234" t="s">
        <v>39</v>
      </c>
      <c r="V234" t="s">
        <v>39</v>
      </c>
      <c r="Z234" s="5" t="s">
        <v>58</v>
      </c>
      <c r="AB234" s="3" t="s">
        <v>42</v>
      </c>
      <c r="AC234" s="3" t="s">
        <v>42</v>
      </c>
      <c r="AD234" s="3" t="s">
        <v>42</v>
      </c>
    </row>
    <row r="235" spans="1:32">
      <c r="A235" s="3">
        <v>1</v>
      </c>
      <c r="B235" s="3">
        <v>1106</v>
      </c>
      <c r="C235" s="3" t="s">
        <v>141</v>
      </c>
      <c r="D235" s="7" t="s">
        <v>160</v>
      </c>
      <c r="E235" s="7" t="s">
        <v>142</v>
      </c>
      <c r="F235" s="3">
        <v>35</v>
      </c>
      <c r="G235" s="5" t="s">
        <v>83</v>
      </c>
      <c r="H235" s="3">
        <v>7825</v>
      </c>
      <c r="I235" s="8" t="s">
        <v>146</v>
      </c>
      <c r="J235" s="8" t="s">
        <v>264</v>
      </c>
      <c r="K235" s="5" t="s">
        <v>52</v>
      </c>
      <c r="L235" s="3" t="s">
        <v>45</v>
      </c>
      <c r="M235" s="3" t="s">
        <v>53</v>
      </c>
      <c r="N235" s="3">
        <v>1888</v>
      </c>
      <c r="O235" s="3">
        <v>11</v>
      </c>
      <c r="P235" s="3" t="s">
        <v>56</v>
      </c>
      <c r="T235" t="s">
        <v>57</v>
      </c>
      <c r="U235" t="s">
        <v>39</v>
      </c>
      <c r="V235" t="s">
        <v>39</v>
      </c>
      <c r="Z235" s="5" t="s">
        <v>80</v>
      </c>
      <c r="AA235" s="3">
        <v>10</v>
      </c>
      <c r="AB235" s="3" t="s">
        <v>42</v>
      </c>
      <c r="AC235" s="3" t="s">
        <v>42</v>
      </c>
      <c r="AD235" s="3" t="s">
        <v>42</v>
      </c>
    </row>
    <row r="236" spans="1:32">
      <c r="A236" s="3">
        <v>1</v>
      </c>
      <c r="B236" s="3">
        <v>1106</v>
      </c>
      <c r="C236" s="3" t="s">
        <v>141</v>
      </c>
      <c r="D236" s="7" t="s">
        <v>160</v>
      </c>
      <c r="E236" s="7" t="s">
        <v>142</v>
      </c>
      <c r="F236" s="3">
        <v>36</v>
      </c>
      <c r="G236" s="5" t="s">
        <v>83</v>
      </c>
      <c r="H236" s="3">
        <v>7825</v>
      </c>
      <c r="I236" s="8" t="s">
        <v>146</v>
      </c>
      <c r="J236" s="8" t="s">
        <v>219</v>
      </c>
      <c r="K236" s="5" t="s">
        <v>49</v>
      </c>
      <c r="L236" s="3" t="s">
        <v>46</v>
      </c>
      <c r="M236" s="3" t="s">
        <v>77</v>
      </c>
      <c r="N236" s="3">
        <v>1890</v>
      </c>
      <c r="O236" s="3">
        <v>9</v>
      </c>
      <c r="P236" s="3" t="s">
        <v>56</v>
      </c>
      <c r="T236" t="s">
        <v>57</v>
      </c>
      <c r="U236" t="s">
        <v>39</v>
      </c>
      <c r="V236" t="s">
        <v>39</v>
      </c>
      <c r="AA236" s="3">
        <v>10</v>
      </c>
    </row>
    <row r="237" spans="1:32">
      <c r="A237" s="3">
        <v>1</v>
      </c>
      <c r="B237" s="3">
        <v>1106</v>
      </c>
      <c r="C237" s="3" t="s">
        <v>141</v>
      </c>
      <c r="D237" s="7" t="s">
        <v>160</v>
      </c>
      <c r="E237" s="7" t="s">
        <v>142</v>
      </c>
      <c r="F237" s="3">
        <v>37</v>
      </c>
      <c r="G237" s="5" t="s">
        <v>83</v>
      </c>
      <c r="H237" s="3">
        <v>7831</v>
      </c>
      <c r="I237" s="5" t="s">
        <v>147</v>
      </c>
      <c r="J237" s="5" t="s">
        <v>265</v>
      </c>
      <c r="T237" t="s">
        <v>39</v>
      </c>
      <c r="U237" t="s">
        <v>39</v>
      </c>
      <c r="V237" t="s">
        <v>39</v>
      </c>
    </row>
    <row r="238" spans="1:32">
      <c r="A238" s="3">
        <v>1</v>
      </c>
      <c r="B238" s="3">
        <v>1106</v>
      </c>
      <c r="C238" s="3" t="s">
        <v>141</v>
      </c>
      <c r="D238" s="7" t="s">
        <v>160</v>
      </c>
      <c r="E238" s="7" t="s">
        <v>142</v>
      </c>
      <c r="F238" s="3">
        <v>38</v>
      </c>
      <c r="G238" s="5" t="s">
        <v>83</v>
      </c>
      <c r="H238" s="3">
        <v>7831</v>
      </c>
      <c r="I238" s="5" t="s">
        <v>147</v>
      </c>
      <c r="J238" s="5" t="s">
        <v>61</v>
      </c>
    </row>
    <row r="239" spans="1:32">
      <c r="A239" s="3">
        <v>1</v>
      </c>
      <c r="B239" s="3">
        <v>1106</v>
      </c>
      <c r="C239" s="3" t="s">
        <v>141</v>
      </c>
      <c r="D239" s="7" t="s">
        <v>160</v>
      </c>
      <c r="E239" s="7" t="s">
        <v>142</v>
      </c>
      <c r="F239" s="3">
        <v>39</v>
      </c>
      <c r="G239" s="5" t="s">
        <v>83</v>
      </c>
      <c r="H239" s="3">
        <v>7839</v>
      </c>
      <c r="I239" s="5" t="s">
        <v>147</v>
      </c>
      <c r="J239" s="5" t="s">
        <v>96</v>
      </c>
      <c r="T239" t="s">
        <v>39</v>
      </c>
      <c r="U239" t="s">
        <v>39</v>
      </c>
      <c r="V239" t="s">
        <v>39</v>
      </c>
    </row>
    <row r="240" spans="1:32">
      <c r="A240" s="3">
        <v>1</v>
      </c>
      <c r="B240" s="3">
        <v>1106</v>
      </c>
      <c r="C240" s="3" t="s">
        <v>141</v>
      </c>
      <c r="D240" s="7" t="s">
        <v>160</v>
      </c>
      <c r="E240" s="7" t="s">
        <v>142</v>
      </c>
      <c r="F240" s="3">
        <v>40</v>
      </c>
      <c r="G240" s="5" t="s">
        <v>83</v>
      </c>
      <c r="H240" s="3">
        <v>7839</v>
      </c>
      <c r="I240" s="5" t="s">
        <v>147</v>
      </c>
      <c r="J240" s="5" t="s">
        <v>254</v>
      </c>
      <c r="T240" t="s">
        <v>39</v>
      </c>
      <c r="U240" t="s">
        <v>39</v>
      </c>
      <c r="V240" t="s">
        <v>39</v>
      </c>
    </row>
    <row r="241" spans="1:22">
      <c r="A241" s="3">
        <v>1</v>
      </c>
      <c r="B241" s="3">
        <v>1106</v>
      </c>
      <c r="C241" s="3" t="s">
        <v>141</v>
      </c>
      <c r="D241" s="7" t="s">
        <v>160</v>
      </c>
      <c r="E241" s="7" t="s">
        <v>142</v>
      </c>
      <c r="F241" s="3">
        <v>41</v>
      </c>
      <c r="G241" s="5" t="s">
        <v>83</v>
      </c>
      <c r="H241" s="3">
        <v>7839</v>
      </c>
      <c r="I241" s="5" t="s">
        <v>149</v>
      </c>
      <c r="J241" s="5" t="s">
        <v>264</v>
      </c>
      <c r="T241" t="s">
        <v>148</v>
      </c>
      <c r="U241" t="s">
        <v>39</v>
      </c>
      <c r="V241" t="s">
        <v>39</v>
      </c>
    </row>
    <row r="242" spans="1:22">
      <c r="A242" s="3">
        <v>1</v>
      </c>
      <c r="B242" s="3">
        <v>1106</v>
      </c>
      <c r="C242" s="3" t="s">
        <v>141</v>
      </c>
      <c r="D242" s="7" t="s">
        <v>160</v>
      </c>
      <c r="E242" s="7" t="s">
        <v>142</v>
      </c>
      <c r="F242" s="3">
        <v>42</v>
      </c>
      <c r="G242" s="5" t="s">
        <v>83</v>
      </c>
      <c r="H242" s="3">
        <v>7845</v>
      </c>
      <c r="I242" s="5" t="s">
        <v>150</v>
      </c>
      <c r="J242" s="5" t="s">
        <v>266</v>
      </c>
      <c r="T242" t="s">
        <v>39</v>
      </c>
      <c r="U242" t="s">
        <v>39</v>
      </c>
      <c r="V242" t="s">
        <v>39</v>
      </c>
    </row>
    <row r="243" spans="1:22">
      <c r="A243" s="3">
        <v>1</v>
      </c>
      <c r="B243" s="3">
        <v>1106</v>
      </c>
      <c r="C243" s="3" t="s">
        <v>141</v>
      </c>
      <c r="D243" s="7" t="s">
        <v>160</v>
      </c>
      <c r="E243" s="7" t="s">
        <v>142</v>
      </c>
      <c r="F243" s="3">
        <v>43</v>
      </c>
      <c r="G243" s="5" t="s">
        <v>83</v>
      </c>
      <c r="H243" s="3">
        <v>7845</v>
      </c>
      <c r="I243" s="5" t="s">
        <v>150</v>
      </c>
      <c r="J243" s="5" t="s">
        <v>88</v>
      </c>
    </row>
    <row r="244" spans="1:22">
      <c r="A244" s="3">
        <v>1</v>
      </c>
      <c r="B244" s="3">
        <v>1106</v>
      </c>
      <c r="C244" s="3" t="s">
        <v>141</v>
      </c>
      <c r="D244" s="7" t="s">
        <v>160</v>
      </c>
      <c r="E244" s="7" t="s">
        <v>142</v>
      </c>
      <c r="F244" s="3">
        <v>44</v>
      </c>
      <c r="G244" s="5" t="s">
        <v>83</v>
      </c>
      <c r="H244" s="3">
        <v>7845</v>
      </c>
      <c r="I244" s="5" t="s">
        <v>150</v>
      </c>
      <c r="J244" s="5" t="s">
        <v>99</v>
      </c>
    </row>
    <row r="245" spans="1:22">
      <c r="A245" s="3">
        <v>1</v>
      </c>
      <c r="B245" s="3">
        <v>1106</v>
      </c>
      <c r="C245" s="3" t="s">
        <v>141</v>
      </c>
      <c r="D245" s="7" t="s">
        <v>160</v>
      </c>
      <c r="E245" s="7" t="s">
        <v>142</v>
      </c>
      <c r="F245" s="3">
        <v>45</v>
      </c>
      <c r="G245" s="5" t="s">
        <v>83</v>
      </c>
      <c r="H245" s="3">
        <v>7845</v>
      </c>
      <c r="I245" s="5" t="s">
        <v>150</v>
      </c>
      <c r="J245" s="5" t="s">
        <v>267</v>
      </c>
    </row>
    <row r="246" spans="1:22">
      <c r="A246" s="3">
        <v>1</v>
      </c>
      <c r="B246" s="3">
        <v>1106</v>
      </c>
      <c r="C246" s="3" t="s">
        <v>141</v>
      </c>
      <c r="D246" s="7" t="s">
        <v>160</v>
      </c>
      <c r="E246" s="7" t="s">
        <v>142</v>
      </c>
      <c r="F246" s="3">
        <v>46</v>
      </c>
      <c r="G246" s="5" t="s">
        <v>83</v>
      </c>
      <c r="H246" s="3">
        <v>7845</v>
      </c>
      <c r="I246" s="5" t="s">
        <v>151</v>
      </c>
      <c r="J246" s="5" t="s">
        <v>253</v>
      </c>
      <c r="T246" t="s">
        <v>39</v>
      </c>
      <c r="U246" t="s">
        <v>39</v>
      </c>
      <c r="V246" t="s">
        <v>39</v>
      </c>
    </row>
    <row r="247" spans="1:22">
      <c r="A247" s="3">
        <v>1</v>
      </c>
      <c r="B247" s="3">
        <v>1106</v>
      </c>
      <c r="C247" s="3" t="s">
        <v>162</v>
      </c>
      <c r="D247" s="7" t="s">
        <v>164</v>
      </c>
      <c r="E247" s="7" t="s">
        <v>163</v>
      </c>
      <c r="F247" s="3">
        <v>32</v>
      </c>
      <c r="G247" s="5" t="s">
        <v>83</v>
      </c>
      <c r="H247" s="3">
        <v>7700</v>
      </c>
      <c r="I247" s="5" t="s">
        <v>165</v>
      </c>
      <c r="T247" t="s">
        <v>39</v>
      </c>
      <c r="U247" t="s">
        <v>39</v>
      </c>
      <c r="V247" t="s">
        <v>39</v>
      </c>
    </row>
    <row r="248" spans="1:22">
      <c r="A248" s="3">
        <v>1</v>
      </c>
      <c r="B248" s="3">
        <v>1106</v>
      </c>
      <c r="C248" s="3" t="s">
        <v>162</v>
      </c>
      <c r="D248" s="7" t="s">
        <v>164</v>
      </c>
      <c r="E248" s="7" t="s">
        <v>163</v>
      </c>
      <c r="F248" s="3">
        <v>33</v>
      </c>
      <c r="G248" s="5" t="s">
        <v>83</v>
      </c>
      <c r="H248" s="3">
        <v>7700</v>
      </c>
      <c r="I248" s="5" t="s">
        <v>165</v>
      </c>
    </row>
    <row r="249" spans="1:22">
      <c r="A249" s="3">
        <v>1</v>
      </c>
      <c r="B249" s="3">
        <v>1106</v>
      </c>
      <c r="C249" s="3" t="s">
        <v>162</v>
      </c>
      <c r="D249" s="7" t="s">
        <v>164</v>
      </c>
      <c r="E249" s="7" t="s">
        <v>163</v>
      </c>
      <c r="F249" s="3">
        <v>34</v>
      </c>
      <c r="G249" s="5" t="s">
        <v>83</v>
      </c>
      <c r="H249" s="3">
        <v>7700</v>
      </c>
      <c r="I249" s="5" t="s">
        <v>165</v>
      </c>
    </row>
    <row r="250" spans="1:22">
      <c r="A250" s="3">
        <v>1</v>
      </c>
      <c r="B250" s="3">
        <v>1106</v>
      </c>
      <c r="C250" s="3" t="s">
        <v>162</v>
      </c>
      <c r="D250" s="7" t="s">
        <v>164</v>
      </c>
      <c r="E250" s="7" t="s">
        <v>163</v>
      </c>
      <c r="F250" s="3">
        <v>35</v>
      </c>
      <c r="G250" s="5" t="s">
        <v>83</v>
      </c>
      <c r="H250" s="3">
        <v>7700</v>
      </c>
      <c r="I250" s="5" t="s">
        <v>165</v>
      </c>
    </row>
    <row r="251" spans="1:22">
      <c r="A251" s="3">
        <v>1</v>
      </c>
      <c r="B251" s="3">
        <v>1106</v>
      </c>
      <c r="C251" s="3" t="s">
        <v>162</v>
      </c>
      <c r="D251" s="7" t="s">
        <v>164</v>
      </c>
      <c r="E251" s="7" t="s">
        <v>163</v>
      </c>
      <c r="F251" s="3">
        <v>36</v>
      </c>
      <c r="G251" s="5" t="s">
        <v>83</v>
      </c>
      <c r="H251" s="3">
        <v>7700</v>
      </c>
      <c r="I251" s="5" t="s">
        <v>165</v>
      </c>
    </row>
    <row r="252" spans="1:22">
      <c r="A252" s="3">
        <v>1</v>
      </c>
      <c r="B252" s="3">
        <v>1106</v>
      </c>
      <c r="C252" s="3" t="s">
        <v>162</v>
      </c>
      <c r="D252" s="7" t="s">
        <v>164</v>
      </c>
      <c r="E252" s="7" t="s">
        <v>163</v>
      </c>
      <c r="F252" s="3">
        <v>37</v>
      </c>
      <c r="G252" s="5" t="s">
        <v>83</v>
      </c>
      <c r="H252" s="3">
        <v>7700</v>
      </c>
      <c r="I252" s="5" t="s">
        <v>165</v>
      </c>
    </row>
    <row r="253" spans="1:22">
      <c r="A253" s="3">
        <v>1</v>
      </c>
      <c r="B253" s="3">
        <v>1106</v>
      </c>
      <c r="C253" s="3" t="s">
        <v>162</v>
      </c>
      <c r="D253" s="7" t="s">
        <v>164</v>
      </c>
      <c r="E253" s="7" t="s">
        <v>163</v>
      </c>
      <c r="F253" s="3">
        <v>38</v>
      </c>
      <c r="G253" s="5" t="s">
        <v>83</v>
      </c>
      <c r="H253" s="3">
        <v>7700</v>
      </c>
      <c r="I253" s="5" t="s">
        <v>165</v>
      </c>
    </row>
    <row r="254" spans="1:22">
      <c r="A254" s="3">
        <v>1</v>
      </c>
      <c r="B254" s="3">
        <v>1106</v>
      </c>
      <c r="C254" s="3" t="s">
        <v>162</v>
      </c>
      <c r="D254" s="7" t="s">
        <v>164</v>
      </c>
      <c r="E254" s="7" t="s">
        <v>163</v>
      </c>
      <c r="F254" s="3">
        <v>39</v>
      </c>
      <c r="G254" s="5" t="s">
        <v>83</v>
      </c>
      <c r="H254" s="3">
        <v>7700</v>
      </c>
      <c r="I254" s="5" t="s">
        <v>166</v>
      </c>
      <c r="T254" t="s">
        <v>39</v>
      </c>
      <c r="U254" t="s">
        <v>39</v>
      </c>
      <c r="V254" t="s">
        <v>39</v>
      </c>
    </row>
    <row r="255" spans="1:22">
      <c r="A255" s="3">
        <v>1</v>
      </c>
      <c r="B255" s="3">
        <v>1106</v>
      </c>
      <c r="C255" s="3" t="s">
        <v>162</v>
      </c>
      <c r="D255" s="7" t="s">
        <v>164</v>
      </c>
      <c r="E255" s="7" t="s">
        <v>163</v>
      </c>
      <c r="F255" s="3">
        <v>40</v>
      </c>
      <c r="G255" s="5" t="s">
        <v>83</v>
      </c>
      <c r="H255" s="3">
        <v>7700</v>
      </c>
      <c r="I255" s="5" t="s">
        <v>166</v>
      </c>
    </row>
    <row r="256" spans="1:22">
      <c r="A256" s="3">
        <v>1</v>
      </c>
      <c r="B256" s="3">
        <v>1106</v>
      </c>
      <c r="C256" s="3" t="s">
        <v>162</v>
      </c>
      <c r="D256" s="7" t="s">
        <v>164</v>
      </c>
      <c r="E256" s="7" t="s">
        <v>163</v>
      </c>
      <c r="F256" s="3">
        <v>41</v>
      </c>
      <c r="G256" s="5" t="s">
        <v>83</v>
      </c>
      <c r="H256" s="3">
        <v>7700</v>
      </c>
      <c r="I256" s="5" t="s">
        <v>166</v>
      </c>
    </row>
    <row r="257" spans="1:31">
      <c r="A257" s="3">
        <v>1</v>
      </c>
      <c r="B257" s="3">
        <v>1106</v>
      </c>
      <c r="C257" s="3" t="s">
        <v>162</v>
      </c>
      <c r="D257" s="7" t="s">
        <v>164</v>
      </c>
      <c r="E257" s="7" t="s">
        <v>163</v>
      </c>
      <c r="F257" s="3">
        <v>42</v>
      </c>
      <c r="G257" s="5" t="s">
        <v>83</v>
      </c>
      <c r="H257" s="3">
        <v>7700</v>
      </c>
      <c r="I257" s="5" t="s">
        <v>166</v>
      </c>
    </row>
    <row r="258" spans="1:31">
      <c r="A258" s="3">
        <v>1</v>
      </c>
      <c r="B258" s="3">
        <v>1106</v>
      </c>
      <c r="C258" s="3" t="s">
        <v>162</v>
      </c>
      <c r="D258" s="7" t="s">
        <v>164</v>
      </c>
      <c r="E258" s="7" t="s">
        <v>163</v>
      </c>
      <c r="F258" s="3">
        <v>43</v>
      </c>
      <c r="G258" s="5" t="s">
        <v>83</v>
      </c>
      <c r="H258" s="3">
        <v>7700</v>
      </c>
      <c r="I258" s="5" t="s">
        <v>166</v>
      </c>
    </row>
    <row r="259" spans="1:31">
      <c r="A259" s="3">
        <v>1</v>
      </c>
      <c r="B259" s="3">
        <v>1106</v>
      </c>
      <c r="C259" s="3" t="s">
        <v>162</v>
      </c>
      <c r="D259" s="7" t="s">
        <v>164</v>
      </c>
      <c r="E259" s="7" t="s">
        <v>163</v>
      </c>
      <c r="F259" s="3">
        <v>44</v>
      </c>
      <c r="G259" s="5" t="s">
        <v>83</v>
      </c>
      <c r="H259" s="3">
        <v>7700</v>
      </c>
      <c r="I259" s="5" t="s">
        <v>166</v>
      </c>
    </row>
    <row r="260" spans="1:31">
      <c r="A260" s="3">
        <v>1</v>
      </c>
      <c r="B260" s="3">
        <v>1106</v>
      </c>
      <c r="C260" s="3" t="s">
        <v>162</v>
      </c>
      <c r="D260" s="7" t="s">
        <v>164</v>
      </c>
      <c r="E260" s="7" t="s">
        <v>163</v>
      </c>
      <c r="F260" s="3">
        <v>45</v>
      </c>
      <c r="G260" s="5" t="s">
        <v>83</v>
      </c>
      <c r="H260" s="3">
        <v>7700</v>
      </c>
      <c r="I260" s="5" t="s">
        <v>167</v>
      </c>
      <c r="T260" t="s">
        <v>39</v>
      </c>
      <c r="U260" t="s">
        <v>39</v>
      </c>
      <c r="V260" t="s">
        <v>39</v>
      </c>
    </row>
    <row r="261" spans="1:31">
      <c r="A261" s="3">
        <v>1</v>
      </c>
      <c r="B261" s="3">
        <v>1106</v>
      </c>
      <c r="C261" s="3" t="s">
        <v>162</v>
      </c>
      <c r="D261" s="7" t="s">
        <v>164</v>
      </c>
      <c r="E261" s="7" t="s">
        <v>163</v>
      </c>
      <c r="F261" s="3">
        <v>46</v>
      </c>
      <c r="G261" s="5" t="s">
        <v>83</v>
      </c>
      <c r="H261" s="3">
        <v>7700</v>
      </c>
      <c r="I261" s="5" t="s">
        <v>167</v>
      </c>
    </row>
    <row r="262" spans="1:31">
      <c r="A262" s="3">
        <v>1</v>
      </c>
      <c r="B262" s="3">
        <v>1106</v>
      </c>
      <c r="C262" s="3" t="s">
        <v>162</v>
      </c>
      <c r="D262" s="7" t="s">
        <v>164</v>
      </c>
      <c r="E262" s="7" t="s">
        <v>163</v>
      </c>
      <c r="F262" s="3">
        <v>47</v>
      </c>
      <c r="G262" s="5" t="s">
        <v>83</v>
      </c>
      <c r="H262" s="3">
        <v>7700</v>
      </c>
      <c r="I262" s="5" t="s">
        <v>167</v>
      </c>
    </row>
    <row r="263" spans="1:31">
      <c r="A263" s="3">
        <v>1</v>
      </c>
      <c r="B263" s="3">
        <v>1106</v>
      </c>
      <c r="C263" s="3" t="s">
        <v>162</v>
      </c>
      <c r="D263" s="7" t="s">
        <v>164</v>
      </c>
      <c r="E263" s="7" t="s">
        <v>163</v>
      </c>
      <c r="F263" s="3">
        <v>48</v>
      </c>
      <c r="G263" s="5" t="s">
        <v>83</v>
      </c>
      <c r="H263" s="3">
        <v>7700</v>
      </c>
      <c r="I263" s="5" t="s">
        <v>167</v>
      </c>
    </row>
    <row r="264" spans="1:31">
      <c r="A264" s="3">
        <v>1</v>
      </c>
      <c r="B264" s="3">
        <v>1106</v>
      </c>
      <c r="C264" s="3" t="s">
        <v>162</v>
      </c>
      <c r="D264" s="7" t="s">
        <v>164</v>
      </c>
      <c r="E264" s="7" t="s">
        <v>163</v>
      </c>
      <c r="F264" s="3">
        <v>49</v>
      </c>
      <c r="G264" s="5" t="s">
        <v>83</v>
      </c>
      <c r="H264" s="3">
        <v>7700</v>
      </c>
      <c r="I264" s="5" t="s">
        <v>167</v>
      </c>
    </row>
    <row r="265" spans="1:31">
      <c r="A265" s="3">
        <v>1</v>
      </c>
      <c r="B265" s="3">
        <v>1106</v>
      </c>
      <c r="C265" s="3" t="s">
        <v>162</v>
      </c>
      <c r="D265" s="7" t="s">
        <v>164</v>
      </c>
      <c r="E265" s="7" t="s">
        <v>163</v>
      </c>
      <c r="F265" s="3">
        <v>50</v>
      </c>
      <c r="G265" s="5" t="s">
        <v>83</v>
      </c>
      <c r="H265" s="3">
        <v>7700</v>
      </c>
      <c r="I265" s="5" t="s">
        <v>167</v>
      </c>
    </row>
    <row r="266" spans="1:31">
      <c r="A266" s="3">
        <v>1</v>
      </c>
      <c r="B266" s="3">
        <v>1106</v>
      </c>
      <c r="C266" s="3" t="s">
        <v>169</v>
      </c>
      <c r="D266" s="7" t="s">
        <v>170</v>
      </c>
      <c r="E266" s="7" t="s">
        <v>168</v>
      </c>
      <c r="F266" s="3">
        <v>58</v>
      </c>
      <c r="G266" s="5" t="s">
        <v>83</v>
      </c>
      <c r="H266" s="3">
        <v>7706</v>
      </c>
      <c r="I266" s="5" t="s">
        <v>171</v>
      </c>
      <c r="J266" s="5" t="s">
        <v>60</v>
      </c>
      <c r="T266" t="s">
        <v>39</v>
      </c>
      <c r="U266" t="s">
        <v>39</v>
      </c>
      <c r="V266" t="s">
        <v>39</v>
      </c>
    </row>
    <row r="267" spans="1:31">
      <c r="A267" s="3">
        <v>1</v>
      </c>
      <c r="B267" s="3">
        <v>1106</v>
      </c>
      <c r="C267" s="3" t="s">
        <v>169</v>
      </c>
      <c r="D267" s="7" t="s">
        <v>170</v>
      </c>
      <c r="E267" s="7" t="s">
        <v>168</v>
      </c>
      <c r="F267" s="3">
        <v>59</v>
      </c>
      <c r="G267" s="5" t="s">
        <v>83</v>
      </c>
      <c r="H267" s="3">
        <v>7706</v>
      </c>
      <c r="I267" s="5" t="s">
        <v>171</v>
      </c>
      <c r="J267" s="5" t="s">
        <v>85</v>
      </c>
    </row>
    <row r="268" spans="1:31">
      <c r="A268" s="3">
        <v>1</v>
      </c>
      <c r="B268" s="3">
        <v>1106</v>
      </c>
      <c r="C268" s="3" t="s">
        <v>169</v>
      </c>
      <c r="D268" s="7" t="s">
        <v>170</v>
      </c>
      <c r="E268" s="7" t="s">
        <v>168</v>
      </c>
      <c r="F268" s="3">
        <v>60</v>
      </c>
      <c r="G268" s="5" t="s">
        <v>83</v>
      </c>
      <c r="H268" s="3">
        <v>7706</v>
      </c>
      <c r="I268" s="5" t="s">
        <v>171</v>
      </c>
      <c r="J268" s="5" t="s">
        <v>85</v>
      </c>
    </row>
    <row r="269" spans="1:31">
      <c r="A269" s="3">
        <v>1</v>
      </c>
      <c r="B269" s="3">
        <v>1106</v>
      </c>
      <c r="C269" s="3" t="s">
        <v>169</v>
      </c>
      <c r="D269" s="7" t="s">
        <v>170</v>
      </c>
      <c r="E269" s="7" t="s">
        <v>168</v>
      </c>
      <c r="F269" s="3">
        <v>61</v>
      </c>
      <c r="G269" s="5" t="s">
        <v>83</v>
      </c>
      <c r="H269" s="3">
        <v>7706</v>
      </c>
      <c r="I269" s="5" t="s">
        <v>171</v>
      </c>
      <c r="J269" s="5" t="s">
        <v>219</v>
      </c>
    </row>
    <row r="270" spans="1:31">
      <c r="A270" s="3">
        <v>1</v>
      </c>
      <c r="B270" s="3">
        <v>1106</v>
      </c>
      <c r="C270" s="3" t="s">
        <v>169</v>
      </c>
      <c r="D270" s="7" t="s">
        <v>170</v>
      </c>
      <c r="E270" s="7" t="s">
        <v>168</v>
      </c>
      <c r="F270" s="3">
        <v>62</v>
      </c>
      <c r="G270" s="5" t="s">
        <v>83</v>
      </c>
      <c r="H270" s="3">
        <v>7706</v>
      </c>
      <c r="I270" s="5" t="s">
        <v>171</v>
      </c>
      <c r="J270" s="5" t="s">
        <v>220</v>
      </c>
    </row>
    <row r="271" spans="1:31">
      <c r="A271" s="3">
        <v>1</v>
      </c>
      <c r="B271" s="3">
        <v>1106</v>
      </c>
      <c r="C271" s="3" t="s">
        <v>94</v>
      </c>
      <c r="D271" s="7" t="s">
        <v>172</v>
      </c>
      <c r="E271" s="7" t="s">
        <v>173</v>
      </c>
      <c r="F271" s="3">
        <v>44</v>
      </c>
      <c r="G271" s="5" t="s">
        <v>83</v>
      </c>
      <c r="H271" s="3">
        <v>7754</v>
      </c>
      <c r="I271" s="5" t="s">
        <v>95</v>
      </c>
      <c r="J271" s="5" t="s">
        <v>96</v>
      </c>
      <c r="K271" t="s">
        <v>35</v>
      </c>
      <c r="L271" s="3" t="s">
        <v>45</v>
      </c>
      <c r="M271" s="3" t="s">
        <v>89</v>
      </c>
      <c r="N271" s="3">
        <v>1854</v>
      </c>
      <c r="O271" s="3">
        <v>46</v>
      </c>
      <c r="P271" s="3" t="s">
        <v>45</v>
      </c>
      <c r="Q271" s="3">
        <v>21</v>
      </c>
      <c r="T271" t="s">
        <v>39</v>
      </c>
      <c r="U271" t="s">
        <v>39</v>
      </c>
      <c r="V271" t="s">
        <v>39</v>
      </c>
      <c r="W271" s="3">
        <v>1870</v>
      </c>
      <c r="X271" s="3">
        <v>30</v>
      </c>
      <c r="Y271" s="3" t="s">
        <v>19</v>
      </c>
      <c r="Z271" s="5" t="s">
        <v>102</v>
      </c>
      <c r="AB271" s="3" t="s">
        <v>42</v>
      </c>
      <c r="AC271" s="3" t="s">
        <v>42</v>
      </c>
      <c r="AD271" s="3" t="s">
        <v>42</v>
      </c>
      <c r="AE271" s="3" t="s">
        <v>82</v>
      </c>
    </row>
    <row r="272" spans="1:31">
      <c r="A272" s="3">
        <v>1</v>
      </c>
      <c r="B272" s="3">
        <v>1106</v>
      </c>
      <c r="C272" s="3" t="s">
        <v>94</v>
      </c>
      <c r="D272" s="7" t="s">
        <v>172</v>
      </c>
      <c r="E272" s="7" t="s">
        <v>173</v>
      </c>
      <c r="F272" s="3">
        <v>45</v>
      </c>
      <c r="G272" s="5" t="s">
        <v>83</v>
      </c>
      <c r="H272" s="3">
        <v>7754</v>
      </c>
      <c r="I272" s="5" t="s">
        <v>95</v>
      </c>
      <c r="J272" s="5" t="s">
        <v>85</v>
      </c>
      <c r="K272" t="s">
        <v>36</v>
      </c>
      <c r="L272" s="3" t="s">
        <v>46</v>
      </c>
      <c r="M272" s="3" t="s">
        <v>66</v>
      </c>
      <c r="N272" s="3">
        <v>1856</v>
      </c>
      <c r="O272" s="3">
        <v>44</v>
      </c>
      <c r="P272" s="3" t="s">
        <v>45</v>
      </c>
      <c r="Q272" s="3">
        <v>21</v>
      </c>
      <c r="R272" s="3">
        <v>8</v>
      </c>
      <c r="S272" s="3">
        <v>8</v>
      </c>
      <c r="T272" t="s">
        <v>39</v>
      </c>
      <c r="U272" t="s">
        <v>39</v>
      </c>
      <c r="V272" t="s">
        <v>39</v>
      </c>
      <c r="W272" s="3">
        <v>1870</v>
      </c>
      <c r="X272" s="3">
        <v>30</v>
      </c>
      <c r="AB272" s="3" t="s">
        <v>42</v>
      </c>
      <c r="AC272" s="3" t="s">
        <v>42</v>
      </c>
      <c r="AD272" s="3" t="s">
        <v>42</v>
      </c>
    </row>
    <row r="273" spans="1:34">
      <c r="A273" s="3">
        <v>1</v>
      </c>
      <c r="B273" s="3">
        <v>1106</v>
      </c>
      <c r="C273" s="3" t="s">
        <v>94</v>
      </c>
      <c r="D273" s="7" t="s">
        <v>172</v>
      </c>
      <c r="E273" s="7" t="s">
        <v>173</v>
      </c>
      <c r="F273" s="3">
        <v>46</v>
      </c>
      <c r="G273" s="5" t="s">
        <v>83</v>
      </c>
      <c r="H273" s="3">
        <v>7754</v>
      </c>
      <c r="I273" s="5" t="s">
        <v>95</v>
      </c>
      <c r="J273" s="5" t="s">
        <v>97</v>
      </c>
      <c r="K273" t="s">
        <v>52</v>
      </c>
      <c r="L273" s="3" t="s">
        <v>45</v>
      </c>
      <c r="M273" s="3" t="s">
        <v>38</v>
      </c>
      <c r="N273" s="3">
        <v>1880</v>
      </c>
      <c r="O273" s="3">
        <v>20</v>
      </c>
      <c r="P273" s="3" t="s">
        <v>56</v>
      </c>
      <c r="T273" t="s">
        <v>57</v>
      </c>
      <c r="U273" t="s">
        <v>39</v>
      </c>
      <c r="V273" t="s">
        <v>39</v>
      </c>
      <c r="Z273" s="5" t="s">
        <v>41</v>
      </c>
      <c r="AB273" s="3" t="s">
        <v>42</v>
      </c>
      <c r="AC273" s="3" t="s">
        <v>42</v>
      </c>
      <c r="AD273" s="3" t="s">
        <v>42</v>
      </c>
    </row>
    <row r="274" spans="1:34">
      <c r="A274" s="3">
        <v>1</v>
      </c>
      <c r="B274" s="3">
        <v>1106</v>
      </c>
      <c r="C274" s="3" t="s">
        <v>94</v>
      </c>
      <c r="D274" s="7" t="s">
        <v>172</v>
      </c>
      <c r="E274" s="7" t="s">
        <v>173</v>
      </c>
      <c r="F274" s="3">
        <v>47</v>
      </c>
      <c r="G274" s="5" t="s">
        <v>83</v>
      </c>
      <c r="H274" s="3">
        <v>7754</v>
      </c>
      <c r="I274" s="5" t="s">
        <v>95</v>
      </c>
      <c r="J274" s="5" t="s">
        <v>98</v>
      </c>
      <c r="K274" t="s">
        <v>52</v>
      </c>
      <c r="L274" s="3" t="s">
        <v>45</v>
      </c>
      <c r="M274" s="3" t="s">
        <v>37</v>
      </c>
      <c r="N274" s="3">
        <v>1882</v>
      </c>
      <c r="O274" s="3">
        <v>18</v>
      </c>
      <c r="P274" s="3" t="s">
        <v>56</v>
      </c>
      <c r="T274" t="s">
        <v>57</v>
      </c>
      <c r="U274" t="s">
        <v>39</v>
      </c>
      <c r="V274" t="s">
        <v>39</v>
      </c>
      <c r="Z274" s="5" t="s">
        <v>41</v>
      </c>
      <c r="AB274" s="3" t="s">
        <v>42</v>
      </c>
      <c r="AC274" s="3" t="s">
        <v>42</v>
      </c>
      <c r="AD274" s="3" t="s">
        <v>42</v>
      </c>
    </row>
    <row r="275" spans="1:34">
      <c r="A275" s="3">
        <v>1</v>
      </c>
      <c r="B275" s="3">
        <v>1106</v>
      </c>
      <c r="C275" s="3" t="s">
        <v>94</v>
      </c>
      <c r="D275" s="7" t="s">
        <v>172</v>
      </c>
      <c r="E275" s="7" t="s">
        <v>173</v>
      </c>
      <c r="F275" s="3">
        <v>48</v>
      </c>
      <c r="G275" s="5" t="s">
        <v>83</v>
      </c>
      <c r="H275" s="3">
        <v>7754</v>
      </c>
      <c r="I275" s="5" t="s">
        <v>95</v>
      </c>
      <c r="J275" s="5" t="s">
        <v>85</v>
      </c>
      <c r="K275" t="s">
        <v>49</v>
      </c>
      <c r="L275" s="3" t="s">
        <v>46</v>
      </c>
      <c r="M275" s="3" t="s">
        <v>37</v>
      </c>
      <c r="N275" s="3">
        <v>1884</v>
      </c>
      <c r="O275" s="3">
        <v>16</v>
      </c>
      <c r="P275" s="3" t="s">
        <v>56</v>
      </c>
      <c r="T275" t="s">
        <v>57</v>
      </c>
      <c r="U275" t="s">
        <v>39</v>
      </c>
      <c r="V275" t="s">
        <v>39</v>
      </c>
      <c r="AA275" s="3">
        <v>0</v>
      </c>
      <c r="AB275" s="3" t="s">
        <v>42</v>
      </c>
      <c r="AC275" s="3" t="s">
        <v>42</v>
      </c>
      <c r="AD275" s="3" t="s">
        <v>42</v>
      </c>
    </row>
    <row r="276" spans="1:34">
      <c r="A276" s="3">
        <v>1</v>
      </c>
      <c r="B276" s="3">
        <v>1106</v>
      </c>
      <c r="C276" s="3" t="s">
        <v>94</v>
      </c>
      <c r="D276" s="7" t="s">
        <v>172</v>
      </c>
      <c r="E276" s="7" t="s">
        <v>173</v>
      </c>
      <c r="F276" s="3">
        <v>49</v>
      </c>
      <c r="G276" s="5" t="s">
        <v>83</v>
      </c>
      <c r="H276" s="3">
        <v>7754</v>
      </c>
      <c r="I276" s="5" t="s">
        <v>95</v>
      </c>
      <c r="J276" s="5" t="s">
        <v>99</v>
      </c>
      <c r="K276" t="s">
        <v>49</v>
      </c>
      <c r="L276" s="3" t="s">
        <v>46</v>
      </c>
      <c r="M276" s="3" t="s">
        <v>101</v>
      </c>
      <c r="N276" s="3">
        <v>1885</v>
      </c>
      <c r="O276" s="3">
        <v>14</v>
      </c>
      <c r="P276" s="3" t="s">
        <v>56</v>
      </c>
      <c r="T276" t="s">
        <v>57</v>
      </c>
      <c r="U276" t="s">
        <v>39</v>
      </c>
      <c r="V276" t="s">
        <v>39</v>
      </c>
      <c r="AA276" s="3">
        <v>0</v>
      </c>
      <c r="AB276" s="3" t="s">
        <v>42</v>
      </c>
      <c r="AC276" s="3" t="s">
        <v>42</v>
      </c>
      <c r="AD276" s="3" t="s">
        <v>42</v>
      </c>
    </row>
    <row r="277" spans="1:34">
      <c r="A277" s="3">
        <v>1</v>
      </c>
      <c r="B277" s="3">
        <v>1106</v>
      </c>
      <c r="C277" s="3" t="s">
        <v>94</v>
      </c>
      <c r="D277" s="7" t="s">
        <v>172</v>
      </c>
      <c r="E277" s="7" t="s">
        <v>173</v>
      </c>
      <c r="F277" s="3">
        <v>50</v>
      </c>
      <c r="G277" s="5" t="s">
        <v>83</v>
      </c>
      <c r="H277" s="3">
        <v>7754</v>
      </c>
      <c r="I277" s="5" t="s">
        <v>95</v>
      </c>
      <c r="J277" s="5" t="s">
        <v>100</v>
      </c>
      <c r="K277" t="s">
        <v>52</v>
      </c>
      <c r="L277" s="3" t="s">
        <v>45</v>
      </c>
      <c r="M277" s="3" t="s">
        <v>77</v>
      </c>
      <c r="N277" s="3">
        <v>1887</v>
      </c>
      <c r="O277" s="3">
        <v>12</v>
      </c>
      <c r="P277" s="3" t="s">
        <v>56</v>
      </c>
      <c r="T277" t="s">
        <v>57</v>
      </c>
      <c r="U277" t="s">
        <v>39</v>
      </c>
      <c r="V277" t="s">
        <v>39</v>
      </c>
      <c r="Z277" s="5" t="s">
        <v>80</v>
      </c>
      <c r="AA277" s="3">
        <v>10</v>
      </c>
      <c r="AB277" s="3" t="s">
        <v>42</v>
      </c>
      <c r="AC277" s="3" t="s">
        <v>42</v>
      </c>
      <c r="AD277" s="3" t="s">
        <v>42</v>
      </c>
    </row>
    <row r="278" spans="1:34">
      <c r="A278" s="3">
        <v>1</v>
      </c>
      <c r="B278" s="3">
        <v>1106</v>
      </c>
      <c r="C278" s="3" t="s">
        <v>103</v>
      </c>
      <c r="D278" s="7" t="s">
        <v>175</v>
      </c>
      <c r="E278" s="7" t="s">
        <v>174</v>
      </c>
      <c r="F278" s="3">
        <v>51</v>
      </c>
      <c r="G278" s="5" t="s">
        <v>83</v>
      </c>
      <c r="H278" s="3">
        <v>7754</v>
      </c>
      <c r="I278" s="5" t="s">
        <v>95</v>
      </c>
      <c r="J278" s="5" t="s">
        <v>104</v>
      </c>
      <c r="K278" t="s">
        <v>49</v>
      </c>
      <c r="L278" s="3" t="s">
        <v>46</v>
      </c>
      <c r="M278" s="3" t="s">
        <v>90</v>
      </c>
      <c r="N278" s="3">
        <v>1889</v>
      </c>
      <c r="O278" s="3">
        <v>10</v>
      </c>
      <c r="P278" s="3" t="s">
        <v>56</v>
      </c>
      <c r="T278" t="s">
        <v>57</v>
      </c>
      <c r="U278" t="s">
        <v>39</v>
      </c>
      <c r="V278" t="s">
        <v>39</v>
      </c>
      <c r="Z278" s="5" t="s">
        <v>80</v>
      </c>
      <c r="AA278" s="3">
        <v>10</v>
      </c>
      <c r="AB278" s="3" t="s">
        <v>42</v>
      </c>
      <c r="AC278" s="3" t="s">
        <v>42</v>
      </c>
      <c r="AD278" s="3" t="s">
        <v>42</v>
      </c>
    </row>
    <row r="279" spans="1:34">
      <c r="A279" s="3">
        <v>1</v>
      </c>
      <c r="B279" s="3">
        <v>1106</v>
      </c>
      <c r="C279" s="3" t="s">
        <v>103</v>
      </c>
      <c r="D279" s="7" t="s">
        <v>175</v>
      </c>
      <c r="E279" s="7" t="s">
        <v>174</v>
      </c>
      <c r="F279" s="3">
        <v>52</v>
      </c>
      <c r="G279" s="5" t="s">
        <v>83</v>
      </c>
      <c r="H279" s="3">
        <v>7754</v>
      </c>
      <c r="I279" s="5" t="s">
        <v>95</v>
      </c>
      <c r="J279" s="5" t="s">
        <v>105</v>
      </c>
      <c r="K279" t="s">
        <v>49</v>
      </c>
      <c r="L279" s="3" t="s">
        <v>46</v>
      </c>
      <c r="M279" s="3" t="s">
        <v>55</v>
      </c>
      <c r="N279" s="3">
        <v>1892</v>
      </c>
      <c r="O279" s="3">
        <v>8</v>
      </c>
      <c r="P279" s="3" t="s">
        <v>56</v>
      </c>
      <c r="T279" t="s">
        <v>57</v>
      </c>
      <c r="U279" t="s">
        <v>39</v>
      </c>
      <c r="V279" t="s">
        <v>39</v>
      </c>
      <c r="AA279" s="3">
        <v>10</v>
      </c>
    </row>
    <row r="280" spans="1:34">
      <c r="A280" s="3">
        <v>1</v>
      </c>
      <c r="B280" s="3">
        <v>1106</v>
      </c>
      <c r="C280" s="3" t="s">
        <v>103</v>
      </c>
      <c r="D280" s="7" t="s">
        <v>175</v>
      </c>
      <c r="E280" s="7" t="s">
        <v>174</v>
      </c>
      <c r="F280" s="3">
        <v>53</v>
      </c>
      <c r="G280" s="5" t="s">
        <v>83</v>
      </c>
      <c r="H280" s="3">
        <v>7754</v>
      </c>
      <c r="I280" s="5" t="s">
        <v>95</v>
      </c>
      <c r="J280" s="5" t="s">
        <v>106</v>
      </c>
      <c r="K280" t="s">
        <v>52</v>
      </c>
      <c r="L280" s="3" t="s">
        <v>45</v>
      </c>
      <c r="M280" s="3" t="s">
        <v>90</v>
      </c>
      <c r="N280" s="3">
        <v>1893</v>
      </c>
      <c r="O280" s="3">
        <v>6</v>
      </c>
      <c r="P280" s="3" t="s">
        <v>56</v>
      </c>
      <c r="T280" t="s">
        <v>57</v>
      </c>
      <c r="U280" t="s">
        <v>39</v>
      </c>
      <c r="V280" t="s">
        <v>39</v>
      </c>
      <c r="AA280" s="3">
        <v>10</v>
      </c>
    </row>
    <row r="281" spans="1:34">
      <c r="A281" s="3">
        <v>1</v>
      </c>
      <c r="B281" s="3">
        <v>1106</v>
      </c>
      <c r="C281" s="3" t="s">
        <v>103</v>
      </c>
      <c r="D281" s="7" t="s">
        <v>175</v>
      </c>
      <c r="E281" s="7" t="s">
        <v>174</v>
      </c>
      <c r="F281" s="3">
        <v>54</v>
      </c>
      <c r="G281" s="5" t="s">
        <v>83</v>
      </c>
      <c r="H281" s="3">
        <v>7754</v>
      </c>
      <c r="I281" s="5" t="s">
        <v>176</v>
      </c>
      <c r="J281" s="5" t="s">
        <v>44</v>
      </c>
      <c r="K281" s="5" t="s">
        <v>35</v>
      </c>
      <c r="L281" s="3" t="s">
        <v>45</v>
      </c>
      <c r="M281" s="3" t="s">
        <v>89</v>
      </c>
      <c r="N281" s="3">
        <v>1875</v>
      </c>
      <c r="O281" s="3">
        <v>25</v>
      </c>
      <c r="P281" s="3" t="s">
        <v>45</v>
      </c>
      <c r="Q281" s="3">
        <v>0</v>
      </c>
      <c r="T281" t="s">
        <v>57</v>
      </c>
      <c r="U281" t="s">
        <v>39</v>
      </c>
      <c r="V281" t="s">
        <v>39</v>
      </c>
      <c r="Z281" s="5" t="s">
        <v>346</v>
      </c>
      <c r="AB281" s="3" t="s">
        <v>42</v>
      </c>
      <c r="AC281" s="3" t="s">
        <v>42</v>
      </c>
      <c r="AD281" s="3" t="s">
        <v>42</v>
      </c>
      <c r="AE281" s="3" t="s">
        <v>81</v>
      </c>
      <c r="AF281" s="3" t="s">
        <v>46</v>
      </c>
    </row>
    <row r="282" spans="1:34">
      <c r="A282" s="3">
        <v>1</v>
      </c>
      <c r="B282" s="3">
        <v>1106</v>
      </c>
      <c r="C282" s="3" t="s">
        <v>103</v>
      </c>
      <c r="D282" s="7" t="s">
        <v>175</v>
      </c>
      <c r="E282" s="7" t="s">
        <v>174</v>
      </c>
      <c r="F282" s="3">
        <v>55</v>
      </c>
      <c r="G282" s="5" t="s">
        <v>83</v>
      </c>
      <c r="H282" s="3">
        <v>7754</v>
      </c>
      <c r="I282" s="5" t="s">
        <v>176</v>
      </c>
      <c r="J282" s="5" t="s">
        <v>335</v>
      </c>
      <c r="K282" s="5" t="s">
        <v>36</v>
      </c>
      <c r="L282" s="3" t="s">
        <v>46</v>
      </c>
      <c r="M282" s="3" t="s">
        <v>54</v>
      </c>
      <c r="N282" s="3">
        <v>1880</v>
      </c>
      <c r="O282" s="3">
        <v>19</v>
      </c>
      <c r="P282" s="3" t="s">
        <v>45</v>
      </c>
      <c r="Q282" s="3">
        <v>0</v>
      </c>
      <c r="R282" s="3">
        <v>0</v>
      </c>
      <c r="S282" s="3">
        <v>0</v>
      </c>
      <c r="T282" s="12" t="s">
        <v>39</v>
      </c>
      <c r="U282" s="12" t="s">
        <v>39</v>
      </c>
      <c r="V282" s="12" t="s">
        <v>39</v>
      </c>
      <c r="W282" s="3">
        <v>1892</v>
      </c>
      <c r="X282" s="3">
        <v>8</v>
      </c>
      <c r="AB282" s="3" t="s">
        <v>42</v>
      </c>
      <c r="AC282" s="3" t="s">
        <v>42</v>
      </c>
      <c r="AD282" s="3" t="s">
        <v>42</v>
      </c>
      <c r="AG282" s="1" t="s">
        <v>334</v>
      </c>
      <c r="AH282" s="7" t="s">
        <v>333</v>
      </c>
    </row>
    <row r="283" spans="1:34">
      <c r="A283" s="3">
        <v>1</v>
      </c>
      <c r="B283" s="3">
        <v>1106</v>
      </c>
      <c r="C283" s="3" t="s">
        <v>103</v>
      </c>
      <c r="D283" s="7" t="s">
        <v>175</v>
      </c>
      <c r="E283" s="7" t="s">
        <v>174</v>
      </c>
      <c r="F283" s="3">
        <v>56</v>
      </c>
      <c r="G283" s="5" t="s">
        <v>83</v>
      </c>
      <c r="H283" s="3">
        <v>7754</v>
      </c>
      <c r="I283" s="5" t="s">
        <v>176</v>
      </c>
      <c r="J283" s="5" t="s">
        <v>253</v>
      </c>
      <c r="K283" s="5" t="s">
        <v>345</v>
      </c>
      <c r="L283" s="3" t="s">
        <v>45</v>
      </c>
      <c r="M283" s="3" t="s">
        <v>90</v>
      </c>
      <c r="N283" s="3">
        <v>1876</v>
      </c>
      <c r="O283" s="3">
        <v>23</v>
      </c>
      <c r="P283" s="3" t="s">
        <v>56</v>
      </c>
      <c r="T283" t="s">
        <v>57</v>
      </c>
      <c r="U283" t="s">
        <v>39</v>
      </c>
      <c r="V283" t="s">
        <v>39</v>
      </c>
      <c r="Z283" s="5" t="s">
        <v>347</v>
      </c>
      <c r="AB283" s="3" t="s">
        <v>42</v>
      </c>
      <c r="AC283" s="3" t="s">
        <v>42</v>
      </c>
      <c r="AD283" s="3" t="s">
        <v>42</v>
      </c>
    </row>
    <row r="284" spans="1:34">
      <c r="A284" s="3">
        <v>1</v>
      </c>
      <c r="B284" s="3">
        <v>1106</v>
      </c>
      <c r="C284" s="3" t="s">
        <v>103</v>
      </c>
      <c r="D284" s="7" t="s">
        <v>175</v>
      </c>
      <c r="E284" s="7" t="s">
        <v>174</v>
      </c>
      <c r="F284" s="3">
        <v>57</v>
      </c>
      <c r="G284" s="5" t="s">
        <v>83</v>
      </c>
      <c r="H284" s="3">
        <v>7754</v>
      </c>
      <c r="I284" s="5" t="s">
        <v>176</v>
      </c>
      <c r="J284" s="5" t="s">
        <v>264</v>
      </c>
      <c r="K284" s="5" t="s">
        <v>345</v>
      </c>
      <c r="L284" s="3" t="s">
        <v>45</v>
      </c>
      <c r="M284" s="3" t="s">
        <v>37</v>
      </c>
      <c r="N284" s="3">
        <v>1884</v>
      </c>
      <c r="O284" s="3">
        <v>16</v>
      </c>
      <c r="P284" s="3" t="s">
        <v>56</v>
      </c>
      <c r="T284" t="s">
        <v>57</v>
      </c>
      <c r="U284" t="s">
        <v>39</v>
      </c>
      <c r="V284" t="s">
        <v>39</v>
      </c>
      <c r="Z284" s="5" t="s">
        <v>80</v>
      </c>
      <c r="AA284" s="3">
        <v>10</v>
      </c>
      <c r="AB284" s="3" t="s">
        <v>42</v>
      </c>
      <c r="AC284" s="3" t="s">
        <v>42</v>
      </c>
      <c r="AD284" s="3" t="s">
        <v>42</v>
      </c>
    </row>
    <row r="285" spans="1:34">
      <c r="A285" s="3">
        <v>1</v>
      </c>
      <c r="B285" s="3">
        <v>1106</v>
      </c>
      <c r="C285" s="3" t="s">
        <v>103</v>
      </c>
      <c r="D285" s="7" t="s">
        <v>175</v>
      </c>
      <c r="E285" s="7" t="s">
        <v>174</v>
      </c>
      <c r="F285" s="3">
        <v>58</v>
      </c>
      <c r="G285" s="5" t="s">
        <v>83</v>
      </c>
      <c r="H285" s="3">
        <v>7754</v>
      </c>
      <c r="I285" s="5" t="s">
        <v>151</v>
      </c>
      <c r="J285" s="5" t="s">
        <v>253</v>
      </c>
      <c r="K285" s="5" t="s">
        <v>111</v>
      </c>
      <c r="L285" s="3" t="s">
        <v>45</v>
      </c>
      <c r="M285" s="3" t="s">
        <v>66</v>
      </c>
      <c r="N285" s="3">
        <v>1880</v>
      </c>
      <c r="O285" s="3">
        <v>20</v>
      </c>
      <c r="P285" s="3" t="s">
        <v>56</v>
      </c>
      <c r="T285" t="s">
        <v>39</v>
      </c>
      <c r="U285" t="s">
        <v>39</v>
      </c>
      <c r="V285" t="s">
        <v>39</v>
      </c>
      <c r="W285" s="3">
        <v>1891</v>
      </c>
      <c r="X285" s="3">
        <v>9</v>
      </c>
      <c r="Y285" s="3" t="s">
        <v>112</v>
      </c>
      <c r="Z285" s="5" t="s">
        <v>92</v>
      </c>
      <c r="AB285" s="3" t="s">
        <v>42</v>
      </c>
      <c r="AC285" s="3" t="s">
        <v>42</v>
      </c>
      <c r="AD285" s="3" t="s">
        <v>42</v>
      </c>
    </row>
    <row r="286" spans="1:34">
      <c r="A286" s="3">
        <v>1</v>
      </c>
      <c r="B286" s="3">
        <v>1106</v>
      </c>
      <c r="C286" s="3" t="s">
        <v>103</v>
      </c>
      <c r="D286" s="7" t="s">
        <v>175</v>
      </c>
      <c r="E286" s="7" t="s">
        <v>174</v>
      </c>
      <c r="F286" s="3">
        <v>60</v>
      </c>
      <c r="G286" s="5" t="s">
        <v>177</v>
      </c>
      <c r="H286" s="3">
        <v>1493</v>
      </c>
      <c r="I286" s="5" t="s">
        <v>178</v>
      </c>
      <c r="T286" t="s">
        <v>39</v>
      </c>
      <c r="U286" t="s">
        <v>39</v>
      </c>
      <c r="V286" t="s">
        <v>39</v>
      </c>
    </row>
    <row r="287" spans="1:34">
      <c r="A287" s="3">
        <v>1</v>
      </c>
      <c r="B287" s="3">
        <v>1106</v>
      </c>
      <c r="C287" s="3" t="s">
        <v>103</v>
      </c>
      <c r="D287" s="7" t="s">
        <v>175</v>
      </c>
      <c r="E287" s="7" t="s">
        <v>174</v>
      </c>
      <c r="F287" s="3">
        <v>61</v>
      </c>
      <c r="G287" s="5" t="s">
        <v>177</v>
      </c>
      <c r="H287" s="3">
        <v>1493</v>
      </c>
      <c r="I287" s="5" t="s">
        <v>178</v>
      </c>
      <c r="T287" t="s">
        <v>39</v>
      </c>
      <c r="U287" t="s">
        <v>39</v>
      </c>
      <c r="V287" t="s">
        <v>39</v>
      </c>
    </row>
    <row r="288" spans="1:34">
      <c r="A288" s="3">
        <v>1</v>
      </c>
      <c r="B288" s="3">
        <v>1106</v>
      </c>
      <c r="C288" s="3" t="s">
        <v>103</v>
      </c>
      <c r="D288" s="7" t="s">
        <v>175</v>
      </c>
      <c r="E288" s="7" t="s">
        <v>174</v>
      </c>
      <c r="F288" s="3">
        <v>62</v>
      </c>
      <c r="G288" s="5" t="s">
        <v>177</v>
      </c>
      <c r="H288" s="3">
        <v>1493</v>
      </c>
      <c r="I288" s="5" t="s">
        <v>178</v>
      </c>
      <c r="T288" t="s">
        <v>179</v>
      </c>
      <c r="U288" t="s">
        <v>39</v>
      </c>
      <c r="V288" t="s">
        <v>39</v>
      </c>
    </row>
    <row r="289" spans="1:22">
      <c r="A289" s="3">
        <v>1</v>
      </c>
      <c r="B289" s="3">
        <v>1106</v>
      </c>
      <c r="C289" s="3" t="s">
        <v>103</v>
      </c>
      <c r="D289" s="7" t="s">
        <v>175</v>
      </c>
      <c r="E289" s="7" t="s">
        <v>174</v>
      </c>
      <c r="F289" s="3">
        <v>88</v>
      </c>
      <c r="G289" s="5" t="s">
        <v>83</v>
      </c>
      <c r="H289" s="3">
        <v>7752</v>
      </c>
      <c r="I289" s="5" t="s">
        <v>180</v>
      </c>
      <c r="T289" t="s">
        <v>39</v>
      </c>
      <c r="U289" t="s">
        <v>39</v>
      </c>
      <c r="V289" t="s">
        <v>39</v>
      </c>
    </row>
    <row r="290" spans="1:22">
      <c r="A290" s="3">
        <v>1</v>
      </c>
      <c r="B290" s="3">
        <v>1106</v>
      </c>
      <c r="C290" s="3" t="s">
        <v>103</v>
      </c>
      <c r="D290" s="7" t="s">
        <v>175</v>
      </c>
      <c r="E290" s="7" t="s">
        <v>174</v>
      </c>
      <c r="F290" s="3">
        <v>89</v>
      </c>
      <c r="G290" s="5" t="s">
        <v>83</v>
      </c>
      <c r="H290" s="3">
        <v>7752</v>
      </c>
      <c r="I290" s="5" t="s">
        <v>180</v>
      </c>
    </row>
    <row r="291" spans="1:22">
      <c r="A291" s="3">
        <v>1</v>
      </c>
      <c r="B291" s="3">
        <v>1106</v>
      </c>
      <c r="C291" s="3" t="s">
        <v>103</v>
      </c>
      <c r="D291" s="7" t="s">
        <v>175</v>
      </c>
      <c r="E291" s="7" t="s">
        <v>174</v>
      </c>
      <c r="F291" s="3">
        <v>90</v>
      </c>
      <c r="G291" s="5" t="s">
        <v>83</v>
      </c>
      <c r="H291" s="3">
        <v>7752</v>
      </c>
      <c r="I291" s="5" t="s">
        <v>180</v>
      </c>
    </row>
    <row r="292" spans="1:22">
      <c r="A292" s="3">
        <v>1</v>
      </c>
      <c r="B292" s="3">
        <v>1106</v>
      </c>
      <c r="C292" s="3" t="s">
        <v>103</v>
      </c>
      <c r="D292" s="7" t="s">
        <v>175</v>
      </c>
      <c r="E292" s="7" t="s">
        <v>174</v>
      </c>
      <c r="F292" s="3">
        <v>91</v>
      </c>
      <c r="G292" s="5" t="s">
        <v>83</v>
      </c>
      <c r="H292" s="3">
        <v>7752</v>
      </c>
      <c r="I292" s="5" t="s">
        <v>180</v>
      </c>
    </row>
    <row r="293" spans="1:22">
      <c r="A293" s="3">
        <v>1</v>
      </c>
      <c r="B293" s="3">
        <v>1106</v>
      </c>
      <c r="C293" s="3" t="s">
        <v>103</v>
      </c>
      <c r="D293" s="7" t="s">
        <v>175</v>
      </c>
      <c r="E293" s="7" t="s">
        <v>174</v>
      </c>
      <c r="F293" s="3">
        <v>92</v>
      </c>
      <c r="G293" s="5" t="s">
        <v>83</v>
      </c>
      <c r="H293" s="3">
        <v>7752</v>
      </c>
      <c r="I293" s="5" t="s">
        <v>180</v>
      </c>
    </row>
    <row r="294" spans="1:22">
      <c r="A294" s="3">
        <v>1</v>
      </c>
      <c r="B294" s="3">
        <v>1106</v>
      </c>
      <c r="C294" s="3" t="s">
        <v>103</v>
      </c>
      <c r="D294" s="7" t="s">
        <v>175</v>
      </c>
      <c r="E294" s="7" t="s">
        <v>174</v>
      </c>
      <c r="F294" s="3">
        <v>93</v>
      </c>
      <c r="G294" s="5" t="s">
        <v>83</v>
      </c>
      <c r="H294" s="3">
        <v>7752</v>
      </c>
      <c r="I294" s="5" t="s">
        <v>180</v>
      </c>
    </row>
    <row r="295" spans="1:22">
      <c r="A295" s="3">
        <v>1</v>
      </c>
      <c r="B295" s="3">
        <v>1106</v>
      </c>
      <c r="C295" s="3" t="s">
        <v>103</v>
      </c>
      <c r="D295" s="7" t="s">
        <v>175</v>
      </c>
      <c r="E295" s="7" t="s">
        <v>174</v>
      </c>
      <c r="F295" s="3">
        <v>94</v>
      </c>
      <c r="G295" s="5" t="s">
        <v>83</v>
      </c>
      <c r="H295" s="3">
        <v>7752</v>
      </c>
      <c r="I295" s="5" t="s">
        <v>180</v>
      </c>
    </row>
    <row r="296" spans="1:22">
      <c r="A296" s="3">
        <v>1</v>
      </c>
      <c r="B296" s="3">
        <v>1106</v>
      </c>
      <c r="C296" s="3" t="s">
        <v>103</v>
      </c>
      <c r="D296" s="7" t="s">
        <v>175</v>
      </c>
      <c r="E296" s="7" t="s">
        <v>174</v>
      </c>
      <c r="F296" s="3">
        <v>95</v>
      </c>
      <c r="G296" s="5" t="s">
        <v>83</v>
      </c>
      <c r="H296" s="3">
        <v>7752</v>
      </c>
      <c r="I296" s="5" t="s">
        <v>181</v>
      </c>
      <c r="T296" t="s">
        <v>39</v>
      </c>
      <c r="U296" t="s">
        <v>39</v>
      </c>
      <c r="V296" t="s">
        <v>39</v>
      </c>
    </row>
    <row r="297" spans="1:22">
      <c r="A297" s="3">
        <v>1</v>
      </c>
      <c r="B297" s="3">
        <v>1106</v>
      </c>
      <c r="C297" s="3" t="s">
        <v>103</v>
      </c>
      <c r="D297" s="7" t="s">
        <v>175</v>
      </c>
      <c r="E297" s="7" t="s">
        <v>174</v>
      </c>
      <c r="F297" s="3">
        <v>96</v>
      </c>
      <c r="G297" s="5" t="s">
        <v>83</v>
      </c>
      <c r="H297" s="3">
        <v>7752</v>
      </c>
      <c r="I297" s="5" t="s">
        <v>181</v>
      </c>
    </row>
    <row r="298" spans="1:22">
      <c r="A298" s="3">
        <v>1</v>
      </c>
      <c r="B298" s="3">
        <v>1106</v>
      </c>
      <c r="C298" s="3" t="s">
        <v>103</v>
      </c>
      <c r="D298" s="7" t="s">
        <v>175</v>
      </c>
      <c r="E298" s="7" t="s">
        <v>174</v>
      </c>
      <c r="F298" s="3">
        <v>97</v>
      </c>
      <c r="G298" s="5" t="s">
        <v>83</v>
      </c>
      <c r="H298" s="3">
        <v>7752</v>
      </c>
      <c r="I298" s="5" t="s">
        <v>181</v>
      </c>
    </row>
    <row r="299" spans="1:22">
      <c r="A299" s="3">
        <v>1</v>
      </c>
      <c r="B299" s="3">
        <v>1106</v>
      </c>
      <c r="C299" s="3" t="s">
        <v>103</v>
      </c>
      <c r="D299" s="7" t="s">
        <v>175</v>
      </c>
      <c r="E299" s="7" t="s">
        <v>174</v>
      </c>
      <c r="F299" s="3">
        <v>98</v>
      </c>
      <c r="G299" s="5" t="s">
        <v>83</v>
      </c>
      <c r="H299" s="3">
        <v>7752</v>
      </c>
      <c r="I299" s="5" t="s">
        <v>181</v>
      </c>
    </row>
    <row r="300" spans="1:22">
      <c r="A300" s="3">
        <v>1</v>
      </c>
      <c r="B300" s="3">
        <v>1106</v>
      </c>
      <c r="C300" s="3" t="s">
        <v>103</v>
      </c>
      <c r="D300" s="7" t="s">
        <v>175</v>
      </c>
      <c r="E300" s="7" t="s">
        <v>174</v>
      </c>
      <c r="F300" s="3">
        <v>99</v>
      </c>
      <c r="G300" s="5" t="s">
        <v>83</v>
      </c>
      <c r="H300" s="3">
        <v>7752</v>
      </c>
      <c r="I300" s="5" t="s">
        <v>181</v>
      </c>
    </row>
    <row r="301" spans="1:22">
      <c r="A301" s="3">
        <v>1</v>
      </c>
      <c r="B301" s="3">
        <v>1106</v>
      </c>
      <c r="C301" s="3" t="s">
        <v>103</v>
      </c>
      <c r="D301" s="7" t="s">
        <v>175</v>
      </c>
      <c r="E301" s="7" t="s">
        <v>174</v>
      </c>
      <c r="F301" s="3">
        <v>100</v>
      </c>
      <c r="G301" s="5" t="s">
        <v>83</v>
      </c>
      <c r="H301" s="3">
        <v>7752</v>
      </c>
      <c r="I301" s="5" t="s">
        <v>181</v>
      </c>
    </row>
    <row r="302" spans="1:22">
      <c r="A302" s="3">
        <v>1</v>
      </c>
      <c r="B302" s="3">
        <v>1106</v>
      </c>
      <c r="C302" s="3" t="s">
        <v>182</v>
      </c>
      <c r="D302" s="7" t="s">
        <v>184</v>
      </c>
      <c r="E302" s="7" t="s">
        <v>183</v>
      </c>
      <c r="F302" s="3">
        <v>1</v>
      </c>
      <c r="G302" s="5" t="s">
        <v>83</v>
      </c>
      <c r="H302" s="3">
        <v>7748</v>
      </c>
      <c r="I302" s="5" t="s">
        <v>110</v>
      </c>
      <c r="T302" t="s">
        <v>39</v>
      </c>
      <c r="U302" t="s">
        <v>39</v>
      </c>
      <c r="V302" t="s">
        <v>39</v>
      </c>
    </row>
    <row r="303" spans="1:22">
      <c r="A303" s="3">
        <v>1</v>
      </c>
      <c r="B303" s="3">
        <v>1106</v>
      </c>
      <c r="C303" s="3" t="s">
        <v>182</v>
      </c>
      <c r="D303" s="7" t="s">
        <v>184</v>
      </c>
      <c r="E303" s="7" t="s">
        <v>183</v>
      </c>
      <c r="F303" s="3">
        <v>2</v>
      </c>
      <c r="G303" s="5" t="s">
        <v>83</v>
      </c>
      <c r="H303" s="3">
        <v>7748</v>
      </c>
      <c r="I303" s="5" t="s">
        <v>110</v>
      </c>
      <c r="T303" t="s">
        <v>39</v>
      </c>
      <c r="U303" t="s">
        <v>39</v>
      </c>
      <c r="V303" t="s">
        <v>39</v>
      </c>
    </row>
    <row r="304" spans="1:22">
      <c r="A304" s="3">
        <v>1</v>
      </c>
      <c r="B304" s="3">
        <v>1106</v>
      </c>
      <c r="C304" s="3" t="s">
        <v>182</v>
      </c>
      <c r="D304" s="7" t="s">
        <v>184</v>
      </c>
      <c r="E304" s="7" t="s">
        <v>183</v>
      </c>
      <c r="F304" s="3">
        <v>3</v>
      </c>
      <c r="G304" s="5" t="s">
        <v>83</v>
      </c>
      <c r="H304" s="3">
        <v>7748</v>
      </c>
      <c r="I304" s="5" t="s">
        <v>110</v>
      </c>
      <c r="T304" t="s">
        <v>39</v>
      </c>
      <c r="U304" t="s">
        <v>39</v>
      </c>
      <c r="V304" t="s">
        <v>39</v>
      </c>
    </row>
    <row r="305" spans="1:26">
      <c r="A305" s="3">
        <v>1</v>
      </c>
      <c r="B305" s="3">
        <v>1106</v>
      </c>
      <c r="C305" s="3" t="s">
        <v>182</v>
      </c>
      <c r="D305" s="7" t="s">
        <v>184</v>
      </c>
      <c r="E305" s="7" t="s">
        <v>183</v>
      </c>
      <c r="F305" s="3">
        <v>4</v>
      </c>
      <c r="G305" s="5" t="s">
        <v>83</v>
      </c>
      <c r="H305" s="3">
        <v>7748</v>
      </c>
      <c r="I305" s="5" t="s">
        <v>110</v>
      </c>
      <c r="T305" t="s">
        <v>39</v>
      </c>
      <c r="U305" t="s">
        <v>39</v>
      </c>
      <c r="V305" t="s">
        <v>39</v>
      </c>
    </row>
    <row r="306" spans="1:26">
      <c r="A306" s="3">
        <v>1</v>
      </c>
      <c r="B306" s="3">
        <v>1106</v>
      </c>
      <c r="C306" s="3" t="s">
        <v>185</v>
      </c>
      <c r="D306" s="7" t="s">
        <v>186</v>
      </c>
      <c r="E306" s="7" t="s">
        <v>187</v>
      </c>
      <c r="F306" s="3">
        <v>54</v>
      </c>
      <c r="G306" s="5" t="s">
        <v>31</v>
      </c>
      <c r="H306" s="3">
        <v>7636</v>
      </c>
      <c r="I306" s="5" t="s">
        <v>188</v>
      </c>
      <c r="T306" t="s">
        <v>57</v>
      </c>
      <c r="U306" t="s">
        <v>39</v>
      </c>
      <c r="V306" t="s">
        <v>39</v>
      </c>
    </row>
    <row r="307" spans="1:26">
      <c r="A307" s="3">
        <v>1</v>
      </c>
      <c r="B307" s="3">
        <v>1106</v>
      </c>
      <c r="C307" s="3" t="s">
        <v>185</v>
      </c>
      <c r="D307" s="7" t="s">
        <v>186</v>
      </c>
      <c r="E307" s="7" t="s">
        <v>187</v>
      </c>
      <c r="F307" s="3">
        <v>55</v>
      </c>
      <c r="G307" s="5" t="s">
        <v>31</v>
      </c>
      <c r="H307" s="3">
        <v>7636</v>
      </c>
      <c r="I307" s="5" t="s">
        <v>188</v>
      </c>
      <c r="T307" t="s">
        <v>57</v>
      </c>
      <c r="U307" t="s">
        <v>39</v>
      </c>
      <c r="V307" t="s">
        <v>39</v>
      </c>
    </row>
    <row r="308" spans="1:26">
      <c r="A308" s="3">
        <v>1</v>
      </c>
      <c r="B308" s="3">
        <v>1106</v>
      </c>
      <c r="C308" s="3" t="s">
        <v>185</v>
      </c>
      <c r="D308" s="7" t="s">
        <v>186</v>
      </c>
      <c r="E308" s="7" t="s">
        <v>187</v>
      </c>
      <c r="F308" s="3">
        <v>56</v>
      </c>
      <c r="G308" s="5" t="s">
        <v>31</v>
      </c>
      <c r="H308" s="3">
        <v>7636</v>
      </c>
      <c r="I308" s="5" t="s">
        <v>188</v>
      </c>
      <c r="T308" t="s">
        <v>57</v>
      </c>
      <c r="U308" t="s">
        <v>57</v>
      </c>
      <c r="V308" t="s">
        <v>57</v>
      </c>
    </row>
    <row r="309" spans="1:26">
      <c r="A309" s="3">
        <v>1</v>
      </c>
      <c r="B309" s="3">
        <v>1106</v>
      </c>
      <c r="C309" s="3" t="s">
        <v>185</v>
      </c>
      <c r="D309" s="7" t="s">
        <v>186</v>
      </c>
      <c r="E309" s="7" t="s">
        <v>187</v>
      </c>
      <c r="F309" s="3">
        <v>57</v>
      </c>
      <c r="G309" s="5" t="s">
        <v>31</v>
      </c>
      <c r="H309" s="3">
        <v>7636</v>
      </c>
      <c r="I309" s="5" t="s">
        <v>188</v>
      </c>
      <c r="T309" t="s">
        <v>57</v>
      </c>
      <c r="U309" t="s">
        <v>57</v>
      </c>
      <c r="V309" t="s">
        <v>57</v>
      </c>
    </row>
    <row r="310" spans="1:26">
      <c r="A310" s="3">
        <v>1</v>
      </c>
      <c r="B310" s="3">
        <v>1106</v>
      </c>
      <c r="C310" s="3" t="s">
        <v>185</v>
      </c>
      <c r="D310" s="7" t="s">
        <v>186</v>
      </c>
      <c r="E310" s="7" t="s">
        <v>187</v>
      </c>
      <c r="F310" s="3">
        <v>58</v>
      </c>
      <c r="G310" s="5" t="s">
        <v>31</v>
      </c>
      <c r="H310" s="3">
        <v>7636</v>
      </c>
      <c r="I310" s="5" t="s">
        <v>188</v>
      </c>
      <c r="T310" t="s">
        <v>57</v>
      </c>
      <c r="U310" t="s">
        <v>57</v>
      </c>
      <c r="V310" t="s">
        <v>57</v>
      </c>
    </row>
    <row r="311" spans="1:26">
      <c r="A311" s="3">
        <v>1</v>
      </c>
      <c r="B311" s="3">
        <v>1106</v>
      </c>
      <c r="C311" s="3" t="s">
        <v>189</v>
      </c>
      <c r="D311" s="7" t="s">
        <v>192</v>
      </c>
      <c r="E311" s="7" t="s">
        <v>190</v>
      </c>
      <c r="F311" s="3">
        <v>51</v>
      </c>
      <c r="G311" s="5" t="s">
        <v>83</v>
      </c>
      <c r="H311" s="3">
        <v>7633</v>
      </c>
      <c r="I311" s="5" t="s">
        <v>191</v>
      </c>
      <c r="T311" t="s">
        <v>39</v>
      </c>
      <c r="U311" t="s">
        <v>39</v>
      </c>
      <c r="V311" t="s">
        <v>39</v>
      </c>
    </row>
    <row r="312" spans="1:26">
      <c r="A312" s="3">
        <v>1</v>
      </c>
      <c r="B312" s="3">
        <v>1106</v>
      </c>
      <c r="C312" s="3" t="s">
        <v>189</v>
      </c>
      <c r="D312" s="7" t="s">
        <v>192</v>
      </c>
      <c r="E312" s="7" t="s">
        <v>190</v>
      </c>
      <c r="F312" s="3">
        <v>52</v>
      </c>
      <c r="G312" s="5" t="s">
        <v>83</v>
      </c>
      <c r="H312" s="3">
        <v>7633</v>
      </c>
      <c r="I312" s="5" t="s">
        <v>191</v>
      </c>
    </row>
    <row r="313" spans="1:26">
      <c r="A313" s="3">
        <v>1</v>
      </c>
      <c r="B313" s="3">
        <v>1106</v>
      </c>
      <c r="C313" s="3" t="s">
        <v>189</v>
      </c>
      <c r="D313" s="7" t="s">
        <v>192</v>
      </c>
      <c r="E313" s="7" t="s">
        <v>190</v>
      </c>
      <c r="F313" s="3">
        <v>53</v>
      </c>
      <c r="G313" s="5" t="s">
        <v>83</v>
      </c>
      <c r="H313" s="3">
        <v>7633</v>
      </c>
      <c r="I313" s="5" t="s">
        <v>191</v>
      </c>
    </row>
    <row r="314" spans="1:26">
      <c r="A314" s="3">
        <v>1</v>
      </c>
      <c r="B314" s="3">
        <v>1106</v>
      </c>
      <c r="C314" s="3" t="s">
        <v>189</v>
      </c>
      <c r="D314" s="7" t="s">
        <v>192</v>
      </c>
      <c r="E314" s="7" t="s">
        <v>190</v>
      </c>
      <c r="F314" s="3">
        <v>54</v>
      </c>
      <c r="G314" s="5" t="s">
        <v>83</v>
      </c>
      <c r="H314" s="3">
        <v>7633</v>
      </c>
      <c r="I314" s="5" t="s">
        <v>193</v>
      </c>
      <c r="T314" t="s">
        <v>194</v>
      </c>
      <c r="U314" t="s">
        <v>195</v>
      </c>
      <c r="V314" t="s">
        <v>195</v>
      </c>
      <c r="Z314" s="5" t="s">
        <v>196</v>
      </c>
    </row>
    <row r="315" spans="1:26">
      <c r="A315" s="3">
        <v>1</v>
      </c>
      <c r="B315" s="3">
        <v>1106</v>
      </c>
      <c r="C315" s="3" t="s">
        <v>200</v>
      </c>
      <c r="D315" s="7" t="s">
        <v>199</v>
      </c>
      <c r="E315" s="7" t="s">
        <v>197</v>
      </c>
      <c r="F315" s="3">
        <v>75</v>
      </c>
      <c r="G315" s="5" t="s">
        <v>198</v>
      </c>
      <c r="H315" s="3">
        <v>7611</v>
      </c>
      <c r="I315" s="5" t="s">
        <v>336</v>
      </c>
      <c r="T315" t="s">
        <v>39</v>
      </c>
      <c r="U315" t="s">
        <v>39</v>
      </c>
      <c r="V315" t="s">
        <v>39</v>
      </c>
    </row>
    <row r="316" spans="1:26">
      <c r="A316" s="3">
        <v>1</v>
      </c>
      <c r="B316" s="3">
        <v>1106</v>
      </c>
      <c r="C316" s="3" t="s">
        <v>200</v>
      </c>
      <c r="D316" s="7" t="s">
        <v>199</v>
      </c>
      <c r="E316" s="7" t="s">
        <v>197</v>
      </c>
      <c r="F316" s="3">
        <v>76</v>
      </c>
      <c r="G316" s="5" t="s">
        <v>198</v>
      </c>
      <c r="H316" s="3">
        <v>7611</v>
      </c>
      <c r="I316" s="5" t="s">
        <v>336</v>
      </c>
    </row>
    <row r="317" spans="1:26">
      <c r="A317" s="3">
        <v>1</v>
      </c>
      <c r="B317" s="3">
        <v>1106</v>
      </c>
      <c r="C317" s="3" t="s">
        <v>200</v>
      </c>
      <c r="D317" s="7" t="s">
        <v>199</v>
      </c>
      <c r="E317" s="7" t="s">
        <v>197</v>
      </c>
      <c r="F317" s="3">
        <v>77</v>
      </c>
      <c r="G317" s="5" t="s">
        <v>198</v>
      </c>
      <c r="H317" s="3">
        <v>7611</v>
      </c>
      <c r="I317" s="5" t="s">
        <v>336</v>
      </c>
    </row>
    <row r="318" spans="1:26">
      <c r="A318" s="3">
        <v>1</v>
      </c>
      <c r="B318" s="3">
        <v>1106</v>
      </c>
      <c r="C318" s="3" t="s">
        <v>200</v>
      </c>
      <c r="D318" s="7" t="s">
        <v>199</v>
      </c>
      <c r="E318" s="7" t="s">
        <v>197</v>
      </c>
      <c r="F318" s="3">
        <v>78</v>
      </c>
      <c r="G318" s="5" t="s">
        <v>198</v>
      </c>
      <c r="H318" s="3">
        <v>7611</v>
      </c>
      <c r="I318" s="5" t="s">
        <v>336</v>
      </c>
    </row>
    <row r="319" spans="1:26">
      <c r="A319" s="3">
        <v>1</v>
      </c>
      <c r="B319" s="3">
        <v>1106</v>
      </c>
      <c r="C319" s="3" t="s">
        <v>200</v>
      </c>
      <c r="D319" s="7" t="s">
        <v>199</v>
      </c>
      <c r="E319" s="7" t="s">
        <v>197</v>
      </c>
      <c r="F319" s="3">
        <v>79</v>
      </c>
      <c r="G319" s="5" t="s">
        <v>198</v>
      </c>
      <c r="H319" s="3">
        <v>7611</v>
      </c>
      <c r="I319" s="5" t="s">
        <v>336</v>
      </c>
    </row>
  </sheetData>
  <sortState ref="A2:AF364">
    <sortCondition ref="A2:A364"/>
    <sortCondition ref="B2:B364"/>
    <sortCondition ref="C2:C364"/>
    <sortCondition ref="F2:F364"/>
  </sortState>
  <hyperlinks>
    <hyperlink ref="E113" r:id="rId1"/>
    <hyperlink ref="E59" r:id="rId2"/>
    <hyperlink ref="D59" r:id="rId3"/>
    <hyperlink ref="E60" r:id="rId4"/>
    <hyperlink ref="D60" r:id="rId5"/>
    <hyperlink ref="E282" r:id="rId6"/>
    <hyperlink ref="E197" r:id="rId7"/>
    <hyperlink ref="D2" r:id="rId8"/>
    <hyperlink ref="AH282" r:id="rId9"/>
    <hyperlink ref="E2" r:id="rId10"/>
    <hyperlink ref="D139" r:id="rId11"/>
    <hyperlink ref="E140" r:id="rId12"/>
    <hyperlink ref="D147" r:id="rId13"/>
    <hyperlink ref="E209" r:id="rId14"/>
    <hyperlink ref="E231" r:id="rId15"/>
    <hyperlink ref="E153" r:id="rId16"/>
    <hyperlink ref="E152" r:id="rId17"/>
    <hyperlink ref="E102" r:id="rId18"/>
    <hyperlink ref="E42" r:id="rId19"/>
    <hyperlink ref="D170" r:id="rId20"/>
    <hyperlink ref="D266" r:id="rId21"/>
    <hyperlink ref="D267" r:id="rId22"/>
    <hyperlink ref="D111" r:id="rId23"/>
    <hyperlink ref="D161" r:id="rId24"/>
  </hyperlinks>
  <pageMargins left="0.7" right="0.7" top="0.75" bottom="0.75" header="0.3" footer="0.3"/>
  <pageSetup orientation="portrait" horizontalDpi="4294967293" verticalDpi="0" r:id="rId25"/>
  <legacyDrawing r:id="rId26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workbookViewId="0">
      <pane ySplit="1" topLeftCell="A2" activePane="bottomLeft" state="frozen"/>
      <selection pane="bottomLeft" activeCell="Z4" sqref="Z4"/>
    </sheetView>
  </sheetViews>
  <sheetFormatPr defaultRowHeight="15"/>
  <cols>
    <col min="1" max="1" width="3.28515625" style="3" bestFit="1" customWidth="1"/>
    <col min="2" max="2" width="5" style="3" bestFit="1" customWidth="1"/>
    <col min="3" max="3" width="4.140625" style="3" bestFit="1" customWidth="1"/>
    <col min="4" max="5" width="4.42578125" bestFit="1" customWidth="1"/>
    <col min="6" max="6" width="4.7109375" style="3" bestFit="1" customWidth="1"/>
    <col min="7" max="7" width="13.7109375" style="5" bestFit="1" customWidth="1"/>
    <col min="8" max="8" width="6.5703125" style="3" bestFit="1" customWidth="1"/>
    <col min="9" max="9" width="11.42578125" style="5" bestFit="1" customWidth="1"/>
    <col min="10" max="10" width="9.7109375" style="5" bestFit="1" customWidth="1"/>
    <col min="11" max="11" width="6.7109375" bestFit="1" customWidth="1"/>
    <col min="12" max="12" width="4.140625" style="3" bestFit="1" customWidth="1"/>
    <col min="13" max="13" width="6.140625" style="3" bestFit="1" customWidth="1"/>
    <col min="14" max="14" width="5" style="3" bestFit="1" customWidth="1"/>
    <col min="15" max="15" width="4.42578125" style="3" bestFit="1" customWidth="1"/>
    <col min="16" max="16" width="4.85546875" style="3" bestFit="1" customWidth="1"/>
    <col min="17" max="17" width="8" style="3" bestFit="1" customWidth="1"/>
    <col min="18" max="18" width="3.28515625" style="3" bestFit="1" customWidth="1"/>
    <col min="19" max="19" width="4.85546875" style="3" bestFit="1" customWidth="1"/>
    <col min="20" max="20" width="12.7109375" bestFit="1" customWidth="1"/>
    <col min="21" max="22" width="8.85546875" bestFit="1" customWidth="1"/>
    <col min="23" max="23" width="6.85546875" style="3" bestFit="1" customWidth="1"/>
    <col min="24" max="24" width="5.28515625" style="3" bestFit="1" customWidth="1"/>
    <col min="25" max="25" width="3.42578125" style="3" bestFit="1" customWidth="1"/>
    <col min="26" max="26" width="21.42578125" style="5" bestFit="1" customWidth="1"/>
    <col min="27" max="27" width="4" style="3" bestFit="1" customWidth="1"/>
    <col min="28" max="28" width="3.28515625" style="3" bestFit="1" customWidth="1"/>
    <col min="29" max="29" width="3.7109375" style="3" bestFit="1" customWidth="1"/>
    <col min="30" max="30" width="6.28515625" style="3" bestFit="1" customWidth="1"/>
    <col min="31" max="31" width="6.7109375" style="3" bestFit="1" customWidth="1"/>
    <col min="32" max="32" width="6.42578125" style="3" bestFit="1" customWidth="1"/>
    <col min="33" max="33" width="45.7109375" style="1" customWidth="1"/>
  </cols>
  <sheetData>
    <row r="1" spans="1:33">
      <c r="A1" s="2" t="s">
        <v>27</v>
      </c>
      <c r="B1" s="2" t="s">
        <v>28</v>
      </c>
      <c r="C1" s="2" t="s">
        <v>29</v>
      </c>
      <c r="D1" s="2" t="s">
        <v>153</v>
      </c>
      <c r="E1" s="2" t="s">
        <v>152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251</v>
      </c>
    </row>
    <row r="2" spans="1:33">
      <c r="A2" s="3">
        <v>1</v>
      </c>
      <c r="B2" s="3">
        <v>1101</v>
      </c>
      <c r="C2" s="3" t="s">
        <v>119</v>
      </c>
      <c r="D2" s="7" t="s">
        <v>520</v>
      </c>
      <c r="E2" s="7"/>
      <c r="F2" s="3">
        <v>22</v>
      </c>
      <c r="G2" s="5" t="s">
        <v>521</v>
      </c>
      <c r="H2" s="3">
        <v>1035</v>
      </c>
      <c r="I2" s="5" t="s">
        <v>241</v>
      </c>
      <c r="J2" s="5" t="s">
        <v>84</v>
      </c>
      <c r="K2" s="5" t="s">
        <v>35</v>
      </c>
      <c r="L2" s="3" t="s">
        <v>45</v>
      </c>
      <c r="M2" s="3" t="s">
        <v>522</v>
      </c>
      <c r="N2" s="3">
        <v>1869</v>
      </c>
      <c r="O2" s="3">
        <v>31</v>
      </c>
      <c r="P2" s="3" t="s">
        <v>45</v>
      </c>
      <c r="Q2" s="3">
        <v>11</v>
      </c>
      <c r="T2" t="s">
        <v>39</v>
      </c>
      <c r="U2" t="s">
        <v>39</v>
      </c>
      <c r="V2" t="s">
        <v>39</v>
      </c>
      <c r="W2" s="3">
        <v>1888</v>
      </c>
      <c r="X2" s="3">
        <v>12</v>
      </c>
      <c r="Y2" s="3" t="s">
        <v>19</v>
      </c>
      <c r="Z2" s="5" t="s">
        <v>448</v>
      </c>
      <c r="AB2" s="3" t="s">
        <v>42</v>
      </c>
      <c r="AC2" s="3" t="s">
        <v>42</v>
      </c>
      <c r="AD2" s="3" t="s">
        <v>42</v>
      </c>
      <c r="AE2" s="3" t="s">
        <v>271</v>
      </c>
    </row>
    <row r="3" spans="1:33">
      <c r="A3" s="3">
        <v>1</v>
      </c>
      <c r="B3" s="3">
        <v>1101</v>
      </c>
      <c r="C3" s="3" t="s">
        <v>119</v>
      </c>
      <c r="D3" s="7" t="s">
        <v>520</v>
      </c>
      <c r="E3" s="7"/>
      <c r="F3" s="3">
        <v>23</v>
      </c>
      <c r="G3" s="5" t="s">
        <v>521</v>
      </c>
      <c r="H3" s="3">
        <v>1035</v>
      </c>
      <c r="I3" s="5" t="s">
        <v>241</v>
      </c>
      <c r="J3" s="5" t="s">
        <v>219</v>
      </c>
      <c r="K3" s="5" t="s">
        <v>36</v>
      </c>
      <c r="L3" s="3" t="s">
        <v>46</v>
      </c>
      <c r="M3" s="3" t="s">
        <v>101</v>
      </c>
      <c r="N3" s="3">
        <v>1870</v>
      </c>
      <c r="O3" s="3">
        <v>29</v>
      </c>
      <c r="P3" s="3" t="s">
        <v>45</v>
      </c>
      <c r="Q3" s="3">
        <v>11</v>
      </c>
      <c r="R3" s="3">
        <v>6</v>
      </c>
      <c r="S3" s="3">
        <v>6</v>
      </c>
      <c r="T3" t="s">
        <v>39</v>
      </c>
      <c r="U3" t="s">
        <v>39</v>
      </c>
      <c r="V3" t="s">
        <v>39</v>
      </c>
      <c r="W3" s="3">
        <v>1889</v>
      </c>
      <c r="X3" s="3">
        <v>11</v>
      </c>
      <c r="AB3" s="3" t="s">
        <v>358</v>
      </c>
      <c r="AC3" s="3" t="s">
        <v>358</v>
      </c>
      <c r="AD3" s="3" t="s">
        <v>358</v>
      </c>
    </row>
    <row r="4" spans="1:33">
      <c r="A4" s="3">
        <v>1</v>
      </c>
      <c r="B4" s="3">
        <v>1101</v>
      </c>
      <c r="C4" s="3" t="s">
        <v>119</v>
      </c>
      <c r="D4" s="7" t="s">
        <v>520</v>
      </c>
      <c r="E4" s="7"/>
      <c r="F4" s="3">
        <v>24</v>
      </c>
      <c r="G4" s="5" t="s">
        <v>521</v>
      </c>
      <c r="H4" s="3">
        <v>1035</v>
      </c>
      <c r="I4" s="5" t="s">
        <v>241</v>
      </c>
      <c r="J4" s="5" t="s">
        <v>44</v>
      </c>
      <c r="K4" s="5" t="s">
        <v>52</v>
      </c>
      <c r="L4" s="3" t="s">
        <v>45</v>
      </c>
      <c r="M4" s="3" t="s">
        <v>90</v>
      </c>
      <c r="N4" s="3">
        <v>1889</v>
      </c>
      <c r="O4" s="3">
        <v>11</v>
      </c>
      <c r="P4" s="3" t="s">
        <v>56</v>
      </c>
      <c r="T4" t="s">
        <v>57</v>
      </c>
      <c r="U4" t="s">
        <v>39</v>
      </c>
      <c r="V4" t="s">
        <v>39</v>
      </c>
      <c r="Z4" s="5" t="s">
        <v>80</v>
      </c>
      <c r="AA4" s="3">
        <v>10</v>
      </c>
      <c r="AB4" s="3" t="s">
        <v>42</v>
      </c>
      <c r="AC4" s="3" t="s">
        <v>42</v>
      </c>
      <c r="AD4" s="3" t="s">
        <v>42</v>
      </c>
    </row>
    <row r="5" spans="1:33">
      <c r="A5" s="3">
        <v>1</v>
      </c>
      <c r="B5" s="3">
        <v>1101</v>
      </c>
      <c r="C5" s="3" t="s">
        <v>119</v>
      </c>
      <c r="D5" s="7" t="s">
        <v>520</v>
      </c>
      <c r="E5" s="7"/>
      <c r="F5" s="3">
        <v>25</v>
      </c>
      <c r="G5" s="5" t="s">
        <v>521</v>
      </c>
      <c r="H5" s="3">
        <v>1035</v>
      </c>
      <c r="I5" s="5" t="s">
        <v>241</v>
      </c>
      <c r="J5" s="5" t="s">
        <v>219</v>
      </c>
      <c r="T5" t="s">
        <v>57</v>
      </c>
      <c r="U5" t="s">
        <v>39</v>
      </c>
      <c r="V5" t="s">
        <v>39</v>
      </c>
      <c r="AA5" s="3">
        <v>10</v>
      </c>
      <c r="AB5" s="3" t="s">
        <v>42</v>
      </c>
      <c r="AC5" s="3" t="s">
        <v>42</v>
      </c>
      <c r="AD5" s="3" t="s">
        <v>42</v>
      </c>
    </row>
    <row r="6" spans="1:33">
      <c r="A6" s="3">
        <v>1</v>
      </c>
      <c r="B6" s="3">
        <v>1101</v>
      </c>
      <c r="C6" s="3" t="s">
        <v>119</v>
      </c>
      <c r="D6" s="7" t="s">
        <v>520</v>
      </c>
      <c r="E6" s="7"/>
      <c r="F6" s="3">
        <v>26</v>
      </c>
      <c r="G6" s="5" t="s">
        <v>521</v>
      </c>
      <c r="H6" s="3">
        <v>1035</v>
      </c>
      <c r="I6" s="5" t="s">
        <v>241</v>
      </c>
      <c r="J6" s="5" t="s">
        <v>254</v>
      </c>
      <c r="T6" t="s">
        <v>57</v>
      </c>
      <c r="U6" t="s">
        <v>39</v>
      </c>
      <c r="V6" t="s">
        <v>39</v>
      </c>
    </row>
    <row r="7" spans="1:33">
      <c r="A7" s="3">
        <v>1</v>
      </c>
      <c r="B7" s="3">
        <v>1101</v>
      </c>
      <c r="C7" s="3" t="s">
        <v>119</v>
      </c>
      <c r="D7" s="7" t="s">
        <v>520</v>
      </c>
      <c r="E7" s="7"/>
      <c r="F7" s="3">
        <v>27</v>
      </c>
      <c r="G7" s="5" t="s">
        <v>521</v>
      </c>
      <c r="H7" s="3">
        <v>1035</v>
      </c>
      <c r="I7" s="5" t="s">
        <v>241</v>
      </c>
      <c r="J7" s="5" t="s">
        <v>84</v>
      </c>
      <c r="T7" t="s">
        <v>57</v>
      </c>
      <c r="U7" t="s">
        <v>39</v>
      </c>
      <c r="V7" t="s">
        <v>39</v>
      </c>
    </row>
    <row r="8" spans="1:33">
      <c r="A8" s="3">
        <v>1</v>
      </c>
      <c r="B8" s="3">
        <v>1101</v>
      </c>
      <c r="C8" s="3" t="s">
        <v>119</v>
      </c>
      <c r="D8" s="7" t="s">
        <v>520</v>
      </c>
      <c r="E8" s="7"/>
      <c r="F8" s="3">
        <v>28</v>
      </c>
      <c r="G8" s="5" t="s">
        <v>521</v>
      </c>
      <c r="H8" s="3">
        <v>1035</v>
      </c>
      <c r="I8" s="5" t="s">
        <v>241</v>
      </c>
      <c r="J8" s="5" t="s">
        <v>523</v>
      </c>
      <c r="T8" t="s">
        <v>57</v>
      </c>
      <c r="U8" t="s">
        <v>39</v>
      </c>
      <c r="V8" t="s">
        <v>39</v>
      </c>
    </row>
    <row r="9" spans="1:33">
      <c r="A9" s="3">
        <v>1</v>
      </c>
      <c r="B9" s="3">
        <v>1101</v>
      </c>
      <c r="C9" s="3" t="s">
        <v>119</v>
      </c>
      <c r="D9" s="7" t="s">
        <v>520</v>
      </c>
      <c r="E9" s="7"/>
      <c r="F9" s="3">
        <v>29</v>
      </c>
      <c r="G9" s="5" t="s">
        <v>521</v>
      </c>
      <c r="H9" s="3">
        <v>1035</v>
      </c>
      <c r="I9" s="5" t="s">
        <v>241</v>
      </c>
      <c r="J9" s="5" t="s">
        <v>524</v>
      </c>
      <c r="T9" t="s">
        <v>57</v>
      </c>
      <c r="U9" t="s">
        <v>39</v>
      </c>
      <c r="V9" t="s">
        <v>39</v>
      </c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5"/>
  <sheetViews>
    <sheetView workbookViewId="0">
      <pane ySplit="1" topLeftCell="A2" activePane="bottomLeft" state="frozen"/>
      <selection pane="bottomLeft" activeCell="D3" sqref="D3"/>
    </sheetView>
  </sheetViews>
  <sheetFormatPr defaultRowHeight="15"/>
  <cols>
    <col min="1" max="1" width="3.28515625" style="3" bestFit="1" customWidth="1"/>
    <col min="2" max="2" width="5" style="3" bestFit="1" customWidth="1"/>
    <col min="3" max="3" width="4.140625" style="3" bestFit="1" customWidth="1"/>
    <col min="4" max="5" width="4.42578125" bestFit="1" customWidth="1"/>
    <col min="6" max="6" width="4.7109375" style="3" bestFit="1" customWidth="1"/>
    <col min="7" max="7" width="13.7109375" style="5" bestFit="1" customWidth="1"/>
    <col min="8" max="8" width="6.5703125" style="3" bestFit="1" customWidth="1"/>
    <col min="9" max="9" width="11.42578125" style="5" bestFit="1" customWidth="1"/>
    <col min="10" max="10" width="9.7109375" style="5" bestFit="1" customWidth="1"/>
    <col min="11" max="11" width="6.7109375" bestFit="1" customWidth="1"/>
    <col min="12" max="12" width="4.140625" style="3" bestFit="1" customWidth="1"/>
    <col min="13" max="13" width="6.140625" style="3" bestFit="1" customWidth="1"/>
    <col min="14" max="14" width="5" style="3" bestFit="1" customWidth="1"/>
    <col min="15" max="15" width="4.42578125" style="3" bestFit="1" customWidth="1"/>
    <col min="16" max="16" width="4.85546875" style="3" bestFit="1" customWidth="1"/>
    <col min="17" max="17" width="8" style="3" bestFit="1" customWidth="1"/>
    <col min="18" max="18" width="3.28515625" style="3" bestFit="1" customWidth="1"/>
    <col min="19" max="19" width="4.85546875" style="3" bestFit="1" customWidth="1"/>
    <col min="20" max="20" width="12.7109375" bestFit="1" customWidth="1"/>
    <col min="21" max="22" width="8.85546875" bestFit="1" customWidth="1"/>
    <col min="23" max="23" width="6.85546875" style="3" bestFit="1" customWidth="1"/>
    <col min="24" max="24" width="5.28515625" style="3" bestFit="1" customWidth="1"/>
    <col min="25" max="25" width="3.42578125" style="3" bestFit="1" customWidth="1"/>
    <col min="26" max="26" width="18.5703125" style="5" bestFit="1" customWidth="1"/>
    <col min="27" max="27" width="4" style="3" bestFit="1" customWidth="1"/>
    <col min="28" max="28" width="3.28515625" style="3" bestFit="1" customWidth="1"/>
    <col min="29" max="29" width="3.7109375" style="3" bestFit="1" customWidth="1"/>
    <col min="30" max="30" width="6.28515625" style="3" bestFit="1" customWidth="1"/>
    <col min="31" max="31" width="6.7109375" style="3" bestFit="1" customWidth="1"/>
    <col min="32" max="32" width="6.42578125" style="3" bestFit="1" customWidth="1"/>
    <col min="33" max="33" width="22.42578125" style="1" customWidth="1"/>
  </cols>
  <sheetData>
    <row r="1" spans="1:33">
      <c r="A1" s="2" t="s">
        <v>27</v>
      </c>
      <c r="B1" s="2" t="s">
        <v>28</v>
      </c>
      <c r="C1" s="2" t="s">
        <v>29</v>
      </c>
      <c r="D1" s="2" t="s">
        <v>153</v>
      </c>
      <c r="E1" s="2" t="s">
        <v>152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251</v>
      </c>
    </row>
    <row r="2" spans="1:33">
      <c r="A2" s="3">
        <v>1</v>
      </c>
      <c r="B2" s="3">
        <v>248</v>
      </c>
      <c r="C2" s="3" t="s">
        <v>375</v>
      </c>
      <c r="D2" s="7" t="s">
        <v>388</v>
      </c>
      <c r="E2" s="7"/>
      <c r="F2" s="3">
        <v>1</v>
      </c>
      <c r="G2" s="5" t="s">
        <v>389</v>
      </c>
      <c r="H2" s="3">
        <v>833</v>
      </c>
      <c r="I2" s="5" t="s">
        <v>380</v>
      </c>
      <c r="J2" s="5" t="s">
        <v>381</v>
      </c>
      <c r="K2" s="5" t="s">
        <v>35</v>
      </c>
      <c r="L2" s="3" t="s">
        <v>46</v>
      </c>
      <c r="N2" s="3">
        <v>1856</v>
      </c>
      <c r="O2" s="3">
        <v>43</v>
      </c>
      <c r="P2" s="3" t="s">
        <v>377</v>
      </c>
      <c r="R2" s="3">
        <v>3</v>
      </c>
      <c r="S2" s="3">
        <v>3</v>
      </c>
      <c r="T2" t="s">
        <v>39</v>
      </c>
      <c r="U2" t="s">
        <v>39</v>
      </c>
      <c r="V2" t="s">
        <v>39</v>
      </c>
      <c r="W2" s="3">
        <v>1870</v>
      </c>
      <c r="X2" s="3">
        <v>30</v>
      </c>
      <c r="Z2" s="5" t="s">
        <v>390</v>
      </c>
      <c r="AB2" s="3" t="s">
        <v>42</v>
      </c>
      <c r="AC2" s="3" t="s">
        <v>42</v>
      </c>
      <c r="AD2" s="3" t="s">
        <v>42</v>
      </c>
      <c r="AE2" s="3" t="s">
        <v>82</v>
      </c>
    </row>
    <row r="3" spans="1:33">
      <c r="A3" s="3">
        <v>1</v>
      </c>
      <c r="B3" s="3">
        <v>248</v>
      </c>
      <c r="C3" s="3" t="s">
        <v>375</v>
      </c>
      <c r="D3" s="7" t="s">
        <v>388</v>
      </c>
      <c r="E3" s="7"/>
      <c r="F3" s="3">
        <v>1</v>
      </c>
      <c r="G3" s="5" t="s">
        <v>389</v>
      </c>
      <c r="H3" s="3">
        <v>833</v>
      </c>
      <c r="I3" s="5" t="s">
        <v>380</v>
      </c>
      <c r="J3" s="5" t="s">
        <v>114</v>
      </c>
      <c r="K3" s="5" t="s">
        <v>52</v>
      </c>
      <c r="L3" s="3" t="s">
        <v>45</v>
      </c>
      <c r="M3" s="3" t="s">
        <v>54</v>
      </c>
      <c r="N3" s="3">
        <v>1879</v>
      </c>
      <c r="O3" s="3">
        <v>20</v>
      </c>
      <c r="P3" s="3" t="s">
        <v>56</v>
      </c>
      <c r="T3" t="s">
        <v>57</v>
      </c>
      <c r="U3" t="s">
        <v>39</v>
      </c>
      <c r="V3" t="s">
        <v>39</v>
      </c>
      <c r="Z3" s="5" t="s">
        <v>391</v>
      </c>
      <c r="AB3" s="3" t="s">
        <v>42</v>
      </c>
      <c r="AC3" s="3" t="s">
        <v>42</v>
      </c>
      <c r="AD3" s="3" t="s">
        <v>42</v>
      </c>
    </row>
    <row r="4" spans="1:33">
      <c r="A4" s="3">
        <v>1</v>
      </c>
      <c r="B4" s="3">
        <v>248</v>
      </c>
      <c r="C4" s="3" t="s">
        <v>375</v>
      </c>
      <c r="D4" s="7" t="s">
        <v>388</v>
      </c>
      <c r="E4" s="7"/>
      <c r="F4" s="3">
        <v>1</v>
      </c>
      <c r="G4" s="5" t="s">
        <v>389</v>
      </c>
      <c r="H4" s="3">
        <v>833</v>
      </c>
      <c r="I4" s="5" t="s">
        <v>380</v>
      </c>
      <c r="J4" s="5" t="s">
        <v>98</v>
      </c>
      <c r="K4" s="5" t="s">
        <v>52</v>
      </c>
      <c r="L4" s="3" t="s">
        <v>45</v>
      </c>
      <c r="M4" s="3" t="s">
        <v>54</v>
      </c>
      <c r="N4" s="3">
        <v>1881</v>
      </c>
      <c r="O4" s="3">
        <v>18</v>
      </c>
      <c r="P4" s="3" t="s">
        <v>56</v>
      </c>
      <c r="T4" t="s">
        <v>57</v>
      </c>
      <c r="U4" t="s">
        <v>39</v>
      </c>
      <c r="V4" t="s">
        <v>39</v>
      </c>
      <c r="Z4" s="5" t="s">
        <v>392</v>
      </c>
      <c r="AB4" s="3" t="s">
        <v>42</v>
      </c>
      <c r="AC4" s="3" t="s">
        <v>42</v>
      </c>
      <c r="AD4" s="3" t="s">
        <v>42</v>
      </c>
    </row>
    <row r="5" spans="1:33">
      <c r="A5" s="3">
        <v>1</v>
      </c>
      <c r="B5" s="3">
        <v>248</v>
      </c>
      <c r="C5" s="3" t="s">
        <v>375</v>
      </c>
      <c r="D5" s="7" t="s">
        <v>388</v>
      </c>
      <c r="E5" s="7"/>
      <c r="F5" s="3">
        <v>1</v>
      </c>
      <c r="G5" s="5" t="s">
        <v>389</v>
      </c>
      <c r="H5" s="3">
        <v>833</v>
      </c>
      <c r="I5" s="5" t="s">
        <v>380</v>
      </c>
      <c r="J5" s="5" t="s">
        <v>383</v>
      </c>
      <c r="K5" s="5" t="s">
        <v>49</v>
      </c>
      <c r="L5" s="3" t="s">
        <v>46</v>
      </c>
      <c r="M5" s="3" t="s">
        <v>37</v>
      </c>
      <c r="N5" s="3">
        <v>1884</v>
      </c>
      <c r="O5" s="3">
        <v>16</v>
      </c>
      <c r="P5" s="3" t="s">
        <v>56</v>
      </c>
      <c r="T5" t="s">
        <v>57</v>
      </c>
      <c r="U5" t="s">
        <v>39</v>
      </c>
      <c r="V5" t="s">
        <v>39</v>
      </c>
      <c r="AB5" s="3" t="s">
        <v>42</v>
      </c>
      <c r="AC5" s="3" t="s">
        <v>42</v>
      </c>
      <c r="AD5" s="3" t="s">
        <v>42</v>
      </c>
    </row>
  </sheetData>
  <hyperlinks>
    <hyperlink ref="D3" display="http://search.ancestry.com/iexec?htx=View&amp;r=an&amp;dbid=7602&amp;iid=004113713_00773&amp;fn=Anton&amp;ln=Kanak&amp;st=r&amp;ssrc=gr_t15911960_p18265026565_ktidz0q3d15911960z0q26pidz0q3d18265026565z0q26hidz0q3d8775923516z0q26dbidz0q3d7602z0q26rpidz0q3d10442348z0q26ssrcz0q3dgrz0q2"/>
  </hyperlinks>
  <pageMargins left="0.7" right="0.7" top="0.75" bottom="0.75" header="0.3" footer="0.3"/>
  <pageSetup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45"/>
  <sheetViews>
    <sheetView workbookViewId="0">
      <pane ySplit="1" topLeftCell="A2" activePane="bottomLeft" state="frozen"/>
      <selection pane="bottomLeft" activeCell="Z23" sqref="Z23"/>
    </sheetView>
  </sheetViews>
  <sheetFormatPr defaultRowHeight="15"/>
  <cols>
    <col min="1" max="1" width="3.28515625" style="3" bestFit="1" customWidth="1"/>
    <col min="2" max="2" width="5" style="3" bestFit="1" customWidth="1"/>
    <col min="3" max="3" width="4.140625" style="3" bestFit="1" customWidth="1"/>
    <col min="4" max="5" width="4.42578125" bestFit="1" customWidth="1"/>
    <col min="6" max="6" width="4" style="3" bestFit="1" customWidth="1"/>
    <col min="7" max="8" width="4.7109375" style="3" bestFit="1" customWidth="1"/>
    <col min="9" max="9" width="7.7109375" style="5" bestFit="1" customWidth="1"/>
    <col min="10" max="10" width="6.5703125" style="3" bestFit="1" customWidth="1"/>
    <col min="11" max="11" width="9.140625" style="5" bestFit="1" customWidth="1"/>
    <col min="12" max="12" width="10" style="5" bestFit="1" customWidth="1"/>
    <col min="13" max="13" width="5.5703125" bestFit="1" customWidth="1"/>
    <col min="14" max="14" width="4.140625" style="3" bestFit="1" customWidth="1"/>
    <col min="15" max="15" width="4.42578125" style="3" bestFit="1" customWidth="1"/>
    <col min="16" max="16" width="4.85546875" style="3" bestFit="1" customWidth="1"/>
    <col min="17" max="17" width="8" style="3" bestFit="1" customWidth="1"/>
    <col min="18" max="18" width="3.28515625" style="3" bestFit="1" customWidth="1"/>
    <col min="19" max="19" width="4.85546875" style="3" bestFit="1" customWidth="1"/>
    <col min="20" max="22" width="15.140625" bestFit="1" customWidth="1"/>
    <col min="23" max="23" width="6.85546875" style="3" bestFit="1" customWidth="1"/>
    <col min="24" max="24" width="3.42578125" style="3" bestFit="1" customWidth="1"/>
    <col min="25" max="25" width="7.28515625" style="5" bestFit="1" customWidth="1"/>
    <col min="26" max="26" width="14.28515625" style="5" bestFit="1" customWidth="1"/>
    <col min="27" max="27" width="16.85546875" style="3" bestFit="1" customWidth="1"/>
    <col min="28" max="28" width="5.42578125" style="3" bestFit="1" customWidth="1"/>
    <col min="29" max="29" width="5.28515625" style="3" bestFit="1" customWidth="1"/>
    <col min="30" max="30" width="8.140625" style="3" bestFit="1" customWidth="1"/>
    <col min="31" max="31" width="3.28515625" style="3" bestFit="1" customWidth="1"/>
    <col min="32" max="32" width="3.7109375" style="3" bestFit="1" customWidth="1"/>
    <col min="33" max="33" width="4" style="3" bestFit="1" customWidth="1"/>
    <col min="34" max="34" width="6.7109375" style="3" bestFit="1" customWidth="1"/>
    <col min="35" max="35" width="6.42578125" style="3" bestFit="1" customWidth="1"/>
    <col min="36" max="36" width="19.42578125" style="1" bestFit="1" customWidth="1"/>
  </cols>
  <sheetData>
    <row r="1" spans="1:36">
      <c r="A1" s="2" t="s">
        <v>27</v>
      </c>
      <c r="B1" s="2" t="s">
        <v>28</v>
      </c>
      <c r="C1" s="2" t="s">
        <v>29</v>
      </c>
      <c r="D1" s="2" t="s">
        <v>153</v>
      </c>
      <c r="E1" s="2" t="s">
        <v>152</v>
      </c>
      <c r="F1" s="2" t="s">
        <v>301</v>
      </c>
      <c r="G1" s="2" t="s">
        <v>302</v>
      </c>
      <c r="H1" s="2" t="s">
        <v>0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19</v>
      </c>
      <c r="Y1" s="2" t="s">
        <v>305</v>
      </c>
      <c r="Z1" s="2" t="s">
        <v>20</v>
      </c>
      <c r="AA1" s="2" t="s">
        <v>284</v>
      </c>
      <c r="AB1" s="2" t="s">
        <v>277</v>
      </c>
      <c r="AC1" s="2" t="s">
        <v>309</v>
      </c>
      <c r="AD1" s="2" t="s">
        <v>311</v>
      </c>
      <c r="AE1" s="2" t="s">
        <v>22</v>
      </c>
      <c r="AF1" s="2" t="s">
        <v>23</v>
      </c>
      <c r="AG1" s="2" t="s">
        <v>21</v>
      </c>
      <c r="AH1" s="2" t="s">
        <v>25</v>
      </c>
      <c r="AI1" s="2" t="s">
        <v>26</v>
      </c>
      <c r="AJ1" s="2" t="s">
        <v>251</v>
      </c>
    </row>
    <row r="2" spans="1:36">
      <c r="A2" s="3">
        <v>1</v>
      </c>
      <c r="B2" s="3">
        <v>1425</v>
      </c>
      <c r="C2" s="3" t="s">
        <v>245</v>
      </c>
      <c r="D2" s="7" t="s">
        <v>300</v>
      </c>
      <c r="E2" s="7"/>
      <c r="F2" s="3">
        <v>43</v>
      </c>
      <c r="G2" s="3">
        <v>65</v>
      </c>
      <c r="H2" s="3">
        <v>77</v>
      </c>
      <c r="I2" s="5" t="s">
        <v>31</v>
      </c>
      <c r="J2" s="3">
        <v>7751</v>
      </c>
      <c r="K2" s="5" t="s">
        <v>69</v>
      </c>
      <c r="L2" s="5" t="s">
        <v>70</v>
      </c>
      <c r="M2" s="5" t="s">
        <v>35</v>
      </c>
      <c r="N2" s="3" t="s">
        <v>45</v>
      </c>
      <c r="O2" s="3">
        <v>57</v>
      </c>
      <c r="P2" s="3" t="s">
        <v>303</v>
      </c>
      <c r="Q2" s="3">
        <v>30</v>
      </c>
      <c r="T2" t="s">
        <v>304</v>
      </c>
      <c r="U2" t="s">
        <v>304</v>
      </c>
      <c r="V2" t="s">
        <v>304</v>
      </c>
      <c r="W2" s="3">
        <v>1877</v>
      </c>
      <c r="X2" s="3" t="s">
        <v>19</v>
      </c>
      <c r="Y2" s="5" t="s">
        <v>306</v>
      </c>
      <c r="Z2" s="5" t="s">
        <v>307</v>
      </c>
      <c r="AA2" s="3" t="s">
        <v>308</v>
      </c>
      <c r="AB2" s="3" t="s">
        <v>286</v>
      </c>
      <c r="AC2" s="3" t="s">
        <v>310</v>
      </c>
      <c r="AD2" s="3">
        <v>0</v>
      </c>
      <c r="AE2" s="3" t="s">
        <v>42</v>
      </c>
      <c r="AF2" s="3" t="s">
        <v>42</v>
      </c>
      <c r="AH2" s="3" t="s">
        <v>290</v>
      </c>
      <c r="AI2" s="3" t="s">
        <v>291</v>
      </c>
    </row>
    <row r="3" spans="1:36">
      <c r="A3" s="3">
        <v>1</v>
      </c>
      <c r="B3" s="3">
        <v>1425</v>
      </c>
      <c r="C3" s="3" t="s">
        <v>245</v>
      </c>
      <c r="D3" s="7" t="s">
        <v>300</v>
      </c>
      <c r="E3" s="7"/>
      <c r="F3" s="3">
        <v>43</v>
      </c>
      <c r="G3" s="3">
        <v>65</v>
      </c>
      <c r="H3" s="3">
        <v>78</v>
      </c>
      <c r="I3" s="5" t="s">
        <v>31</v>
      </c>
      <c r="J3" s="3">
        <v>7751</v>
      </c>
      <c r="K3" s="5" t="s">
        <v>69</v>
      </c>
      <c r="L3" s="5" t="s">
        <v>312</v>
      </c>
      <c r="M3" s="5" t="s">
        <v>36</v>
      </c>
      <c r="N3" s="3" t="s">
        <v>46</v>
      </c>
      <c r="O3" s="3">
        <v>57</v>
      </c>
      <c r="P3" s="3" t="s">
        <v>303</v>
      </c>
      <c r="Q3" s="3">
        <v>30</v>
      </c>
      <c r="R3" s="3">
        <v>6</v>
      </c>
      <c r="S3" s="3">
        <v>4</v>
      </c>
      <c r="T3" t="s">
        <v>304</v>
      </c>
      <c r="U3" t="s">
        <v>304</v>
      </c>
      <c r="V3" t="s">
        <v>304</v>
      </c>
      <c r="W3" s="3">
        <v>1877</v>
      </c>
      <c r="Y3" s="5" t="s">
        <v>306</v>
      </c>
      <c r="Z3" s="5" t="s">
        <v>287</v>
      </c>
      <c r="AE3" s="3" t="s">
        <v>42</v>
      </c>
      <c r="AF3" s="3" t="s">
        <v>42</v>
      </c>
    </row>
    <row r="4" spans="1:36">
      <c r="A4" s="3">
        <v>1</v>
      </c>
      <c r="B4" s="3">
        <v>1425</v>
      </c>
      <c r="C4" s="3" t="s">
        <v>245</v>
      </c>
      <c r="D4" s="7" t="s">
        <v>300</v>
      </c>
      <c r="E4" s="7"/>
      <c r="F4" s="3">
        <v>43</v>
      </c>
      <c r="G4" s="3">
        <v>65</v>
      </c>
      <c r="H4" s="3">
        <v>79</v>
      </c>
      <c r="I4" s="5" t="s">
        <v>31</v>
      </c>
      <c r="J4" s="3">
        <v>7751</v>
      </c>
      <c r="K4" s="5" t="s">
        <v>69</v>
      </c>
      <c r="L4" s="5" t="s">
        <v>313</v>
      </c>
      <c r="M4" s="5" t="s">
        <v>52</v>
      </c>
      <c r="N4" s="3" t="s">
        <v>45</v>
      </c>
      <c r="O4" s="3">
        <v>27</v>
      </c>
      <c r="P4" s="3" t="s">
        <v>56</v>
      </c>
      <c r="T4" t="s">
        <v>57</v>
      </c>
      <c r="U4" t="s">
        <v>304</v>
      </c>
      <c r="V4" t="s">
        <v>304</v>
      </c>
      <c r="Y4" s="5" t="s">
        <v>306</v>
      </c>
      <c r="Z4" s="5" t="s">
        <v>315</v>
      </c>
      <c r="AA4" s="3" t="s">
        <v>316</v>
      </c>
      <c r="AB4" s="3" t="s">
        <v>286</v>
      </c>
      <c r="AC4" s="3" t="s">
        <v>310</v>
      </c>
      <c r="AD4" s="3">
        <v>0</v>
      </c>
      <c r="AE4" s="3" t="s">
        <v>42</v>
      </c>
      <c r="AF4" s="3" t="s">
        <v>42</v>
      </c>
    </row>
    <row r="5" spans="1:36">
      <c r="A5" s="3">
        <v>1</v>
      </c>
      <c r="B5" s="3">
        <v>1425</v>
      </c>
      <c r="C5" s="3" t="s">
        <v>245</v>
      </c>
      <c r="D5" s="7" t="s">
        <v>300</v>
      </c>
      <c r="E5" s="7"/>
      <c r="F5" s="3">
        <v>43</v>
      </c>
      <c r="G5" s="3">
        <v>65</v>
      </c>
      <c r="H5" s="3">
        <v>80</v>
      </c>
      <c r="I5" s="5" t="s">
        <v>31</v>
      </c>
      <c r="J5" s="3">
        <v>7751</v>
      </c>
      <c r="K5" s="5" t="s">
        <v>69</v>
      </c>
      <c r="L5" s="5" t="s">
        <v>75</v>
      </c>
      <c r="M5" s="5" t="s">
        <v>52</v>
      </c>
      <c r="N5" s="3" t="s">
        <v>45</v>
      </c>
      <c r="O5" s="3">
        <v>20</v>
      </c>
      <c r="P5" s="3" t="s">
        <v>56</v>
      </c>
      <c r="T5" t="s">
        <v>57</v>
      </c>
      <c r="U5" t="s">
        <v>304</v>
      </c>
      <c r="V5" t="s">
        <v>304</v>
      </c>
      <c r="Y5" s="5" t="s">
        <v>306</v>
      </c>
      <c r="Z5" s="5" t="s">
        <v>317</v>
      </c>
      <c r="AA5" s="3" t="s">
        <v>318</v>
      </c>
      <c r="AB5" s="3" t="s">
        <v>286</v>
      </c>
      <c r="AC5" s="3" t="s">
        <v>310</v>
      </c>
      <c r="AD5" s="3">
        <v>8</v>
      </c>
      <c r="AE5" s="3" t="s">
        <v>42</v>
      </c>
      <c r="AF5" s="3" t="s">
        <v>42</v>
      </c>
      <c r="AG5" s="3" t="s">
        <v>323</v>
      </c>
    </row>
    <row r="6" spans="1:36">
      <c r="A6" s="3">
        <v>1</v>
      </c>
      <c r="B6" s="3">
        <v>1425</v>
      </c>
      <c r="C6" s="3" t="s">
        <v>245</v>
      </c>
      <c r="D6" s="7" t="s">
        <v>300</v>
      </c>
      <c r="E6" s="7"/>
      <c r="F6" s="3">
        <v>43</v>
      </c>
      <c r="G6" s="3">
        <v>65</v>
      </c>
      <c r="H6" s="3">
        <v>81</v>
      </c>
      <c r="I6" s="5" t="s">
        <v>31</v>
      </c>
      <c r="J6" s="3">
        <v>7751</v>
      </c>
      <c r="K6" s="5" t="s">
        <v>69</v>
      </c>
      <c r="L6" s="5" t="s">
        <v>314</v>
      </c>
      <c r="M6" s="5" t="s">
        <v>49</v>
      </c>
      <c r="N6" s="3" t="s">
        <v>46</v>
      </c>
      <c r="O6" s="3">
        <v>24</v>
      </c>
      <c r="P6" s="3" t="s">
        <v>56</v>
      </c>
      <c r="T6" t="s">
        <v>57</v>
      </c>
      <c r="U6" t="s">
        <v>304</v>
      </c>
      <c r="V6" t="s">
        <v>304</v>
      </c>
      <c r="Y6" s="5" t="s">
        <v>306</v>
      </c>
      <c r="Z6" s="5" t="s">
        <v>319</v>
      </c>
      <c r="AA6" s="3" t="s">
        <v>320</v>
      </c>
      <c r="AB6" s="3" t="s">
        <v>286</v>
      </c>
      <c r="AC6" s="3" t="s">
        <v>310</v>
      </c>
      <c r="AD6" s="3">
        <v>0</v>
      </c>
      <c r="AE6" s="3" t="s">
        <v>42</v>
      </c>
      <c r="AF6" s="3" t="s">
        <v>42</v>
      </c>
    </row>
    <row r="7" spans="1:36">
      <c r="A7" s="3">
        <v>1</v>
      </c>
      <c r="B7" s="3">
        <v>1425</v>
      </c>
      <c r="C7" s="3" t="s">
        <v>245</v>
      </c>
      <c r="D7" s="7" t="s">
        <v>300</v>
      </c>
      <c r="E7" s="7"/>
      <c r="F7" s="3">
        <v>43</v>
      </c>
      <c r="G7" s="3">
        <v>65</v>
      </c>
      <c r="H7" s="3">
        <v>82</v>
      </c>
      <c r="I7" s="5" t="s">
        <v>31</v>
      </c>
      <c r="J7" s="3">
        <v>7751</v>
      </c>
      <c r="K7" s="5" t="s">
        <v>69</v>
      </c>
      <c r="L7" s="5" t="s">
        <v>71</v>
      </c>
      <c r="M7" s="5" t="s">
        <v>49</v>
      </c>
      <c r="N7" s="3" t="s">
        <v>46</v>
      </c>
      <c r="O7" s="3">
        <v>15</v>
      </c>
      <c r="P7" s="3" t="s">
        <v>56</v>
      </c>
      <c r="T7" t="s">
        <v>57</v>
      </c>
      <c r="U7" t="s">
        <v>304</v>
      </c>
      <c r="V7" t="s">
        <v>304</v>
      </c>
      <c r="Y7" s="5" t="s">
        <v>306</v>
      </c>
      <c r="Z7" s="5" t="s">
        <v>287</v>
      </c>
      <c r="AE7" s="3" t="s">
        <v>42</v>
      </c>
      <c r="AF7" s="3" t="s">
        <v>42</v>
      </c>
      <c r="AG7" s="3" t="s">
        <v>323</v>
      </c>
    </row>
    <row r="8" spans="1:36">
      <c r="A8" s="3">
        <v>1</v>
      </c>
      <c r="B8" s="3">
        <v>1425</v>
      </c>
      <c r="C8" s="3" t="s">
        <v>245</v>
      </c>
      <c r="D8" s="7" t="s">
        <v>300</v>
      </c>
      <c r="E8" s="7"/>
      <c r="F8" s="3">
        <v>43</v>
      </c>
      <c r="G8" s="3">
        <v>66</v>
      </c>
      <c r="H8" s="3">
        <v>83</v>
      </c>
      <c r="I8" s="5" t="s">
        <v>31</v>
      </c>
      <c r="J8" s="3">
        <v>7751</v>
      </c>
      <c r="K8" s="5" t="s">
        <v>217</v>
      </c>
      <c r="L8" s="5" t="s">
        <v>253</v>
      </c>
      <c r="M8" s="5" t="s">
        <v>35</v>
      </c>
      <c r="N8" s="3" t="s">
        <v>45</v>
      </c>
      <c r="O8" s="3">
        <v>27</v>
      </c>
      <c r="P8" s="3" t="s">
        <v>303</v>
      </c>
      <c r="Q8" s="3">
        <v>5</v>
      </c>
      <c r="T8" t="s">
        <v>57</v>
      </c>
      <c r="U8" t="s">
        <v>304</v>
      </c>
      <c r="V8" t="s">
        <v>304</v>
      </c>
      <c r="Y8" s="5" t="s">
        <v>306</v>
      </c>
      <c r="Z8" s="5" t="s">
        <v>321</v>
      </c>
      <c r="AA8" s="3" t="s">
        <v>322</v>
      </c>
      <c r="AB8" s="3" t="s">
        <v>286</v>
      </c>
      <c r="AC8" s="3" t="s">
        <v>310</v>
      </c>
      <c r="AD8" s="3">
        <v>32</v>
      </c>
      <c r="AE8" s="3" t="s">
        <v>42</v>
      </c>
      <c r="AF8" s="3" t="s">
        <v>42</v>
      </c>
      <c r="AH8" s="3" t="s">
        <v>271</v>
      </c>
    </row>
    <row r="9" spans="1:36">
      <c r="A9" s="3">
        <v>1</v>
      </c>
      <c r="B9" s="3">
        <v>1425</v>
      </c>
      <c r="C9" s="3" t="s">
        <v>245</v>
      </c>
      <c r="D9" s="7" t="s">
        <v>300</v>
      </c>
      <c r="E9" s="7"/>
      <c r="F9" s="3">
        <v>43</v>
      </c>
      <c r="G9" s="3">
        <v>66</v>
      </c>
      <c r="H9" s="3">
        <v>84</v>
      </c>
      <c r="I9" s="5" t="s">
        <v>31</v>
      </c>
      <c r="J9" s="3">
        <v>7751</v>
      </c>
      <c r="K9" s="5" t="s">
        <v>217</v>
      </c>
      <c r="L9" s="5" t="s">
        <v>85</v>
      </c>
      <c r="M9" s="5" t="s">
        <v>36</v>
      </c>
      <c r="N9" s="3" t="s">
        <v>46</v>
      </c>
      <c r="O9" s="3">
        <v>24</v>
      </c>
      <c r="P9" s="3" t="s">
        <v>303</v>
      </c>
      <c r="Q9" s="3">
        <v>5</v>
      </c>
      <c r="R9" s="3">
        <v>2</v>
      </c>
      <c r="S9" s="3">
        <v>2</v>
      </c>
      <c r="T9" t="s">
        <v>57</v>
      </c>
      <c r="U9" t="s">
        <v>304</v>
      </c>
      <c r="V9" t="s">
        <v>304</v>
      </c>
      <c r="Y9" s="5" t="s">
        <v>306</v>
      </c>
      <c r="Z9" s="5" t="s">
        <v>287</v>
      </c>
      <c r="AE9" s="3" t="s">
        <v>42</v>
      </c>
      <c r="AF9" s="3" t="s">
        <v>42</v>
      </c>
    </row>
    <row r="10" spans="1:36">
      <c r="A10" s="3">
        <v>1</v>
      </c>
      <c r="B10" s="3">
        <v>1425</v>
      </c>
      <c r="C10" s="3" t="s">
        <v>245</v>
      </c>
      <c r="D10" s="7" t="s">
        <v>300</v>
      </c>
      <c r="E10" s="7"/>
      <c r="F10" s="3">
        <v>43</v>
      </c>
      <c r="G10" s="3">
        <v>66</v>
      </c>
      <c r="H10" s="3">
        <v>85</v>
      </c>
      <c r="I10" s="5" t="s">
        <v>31</v>
      </c>
      <c r="J10" s="3">
        <v>7751</v>
      </c>
      <c r="K10" s="5" t="s">
        <v>217</v>
      </c>
      <c r="L10" s="5" t="s">
        <v>279</v>
      </c>
      <c r="M10" s="5" t="s">
        <v>49</v>
      </c>
      <c r="N10" s="3" t="s">
        <v>46</v>
      </c>
      <c r="O10" s="3">
        <v>3</v>
      </c>
      <c r="P10" s="3" t="s">
        <v>56</v>
      </c>
      <c r="T10" t="s">
        <v>57</v>
      </c>
      <c r="U10" t="s">
        <v>57</v>
      </c>
      <c r="V10" t="s">
        <v>57</v>
      </c>
      <c r="Z10" s="5" t="s">
        <v>287</v>
      </c>
    </row>
    <row r="11" spans="1:36">
      <c r="A11" s="3">
        <v>1</v>
      </c>
      <c r="B11" s="3">
        <v>1425</v>
      </c>
      <c r="C11" s="3" t="s">
        <v>245</v>
      </c>
      <c r="D11" s="7" t="s">
        <v>300</v>
      </c>
      <c r="E11" s="7"/>
      <c r="F11" s="3">
        <v>43</v>
      </c>
      <c r="G11" s="3">
        <v>66</v>
      </c>
      <c r="H11" s="3">
        <v>86</v>
      </c>
      <c r="I11" s="5" t="s">
        <v>31</v>
      </c>
      <c r="J11" s="3">
        <v>7751</v>
      </c>
      <c r="K11" s="5" t="s">
        <v>217</v>
      </c>
      <c r="L11" s="5" t="s">
        <v>253</v>
      </c>
      <c r="M11" s="5" t="s">
        <v>52</v>
      </c>
      <c r="N11" s="3" t="s">
        <v>45</v>
      </c>
      <c r="O11" s="3">
        <v>2</v>
      </c>
      <c r="P11" s="3" t="s">
        <v>56</v>
      </c>
      <c r="T11" t="s">
        <v>57</v>
      </c>
      <c r="U11" t="s">
        <v>57</v>
      </c>
      <c r="V11" t="s">
        <v>57</v>
      </c>
      <c r="Z11" s="5" t="s">
        <v>287</v>
      </c>
    </row>
    <row r="12" spans="1:36">
      <c r="A12" s="3">
        <v>1</v>
      </c>
      <c r="B12" s="3">
        <v>1425</v>
      </c>
      <c r="C12" s="3" t="s">
        <v>245</v>
      </c>
      <c r="D12" s="7" t="s">
        <v>300</v>
      </c>
    </row>
    <row r="15" spans="1:36">
      <c r="D15" s="7" t="s">
        <v>324</v>
      </c>
      <c r="K15" s="5" t="s">
        <v>217</v>
      </c>
      <c r="L15" s="5" t="s">
        <v>220</v>
      </c>
    </row>
    <row r="19" spans="1:37">
      <c r="D19" s="7" t="s">
        <v>341</v>
      </c>
      <c r="I19" s="5" t="s">
        <v>31</v>
      </c>
      <c r="J19" s="3">
        <v>7822</v>
      </c>
      <c r="K19" s="5" t="s">
        <v>95</v>
      </c>
      <c r="L19" s="5" t="s">
        <v>44</v>
      </c>
    </row>
    <row r="21" spans="1:37">
      <c r="D21" s="7" t="s">
        <v>407</v>
      </c>
      <c r="I21" s="5" t="s">
        <v>83</v>
      </c>
      <c r="J21" s="3">
        <v>7729</v>
      </c>
      <c r="K21" s="5" t="s">
        <v>95</v>
      </c>
      <c r="L21" s="5" t="s">
        <v>96</v>
      </c>
      <c r="Z21" s="5" t="s">
        <v>408</v>
      </c>
    </row>
    <row r="23" spans="1:37">
      <c r="D23" s="7" t="s">
        <v>409</v>
      </c>
      <c r="I23" s="5" t="s">
        <v>83</v>
      </c>
      <c r="J23" s="3">
        <v>7750</v>
      </c>
      <c r="K23" s="5" t="s">
        <v>176</v>
      </c>
      <c r="L23" s="5" t="s">
        <v>253</v>
      </c>
      <c r="Z23" s="5" t="s">
        <v>102</v>
      </c>
    </row>
    <row r="26" spans="1:37">
      <c r="D26" s="7" t="s">
        <v>342</v>
      </c>
      <c r="I26" s="5" t="s">
        <v>343</v>
      </c>
      <c r="J26" s="3">
        <v>10414</v>
      </c>
      <c r="K26" s="5" t="s">
        <v>32</v>
      </c>
      <c r="L26" s="5" t="s">
        <v>33</v>
      </c>
      <c r="P26" s="13" t="s">
        <v>344</v>
      </c>
    </row>
    <row r="30" spans="1:37">
      <c r="A30" s="3">
        <v>1</v>
      </c>
      <c r="B30" s="3">
        <v>1425</v>
      </c>
      <c r="C30" s="3" t="s">
        <v>375</v>
      </c>
      <c r="D30" s="7" t="s">
        <v>374</v>
      </c>
      <c r="F30" s="3">
        <v>184</v>
      </c>
      <c r="G30" s="3">
        <v>247</v>
      </c>
      <c r="H30" s="3">
        <v>16</v>
      </c>
      <c r="I30" s="5" t="s">
        <v>83</v>
      </c>
      <c r="J30" s="3">
        <v>7700</v>
      </c>
      <c r="K30" s="5" t="s">
        <v>380</v>
      </c>
      <c r="L30" s="5" t="s">
        <v>381</v>
      </c>
      <c r="M30" s="5" t="s">
        <v>35</v>
      </c>
    </row>
    <row r="31" spans="1:37">
      <c r="A31" s="3">
        <v>1</v>
      </c>
      <c r="B31" s="3">
        <v>1425</v>
      </c>
      <c r="C31" s="3" t="s">
        <v>375</v>
      </c>
      <c r="D31" s="7" t="s">
        <v>374</v>
      </c>
      <c r="F31" s="3">
        <v>184</v>
      </c>
      <c r="G31" s="3">
        <v>247</v>
      </c>
      <c r="H31" s="3">
        <v>17</v>
      </c>
      <c r="I31" s="5" t="s">
        <v>83</v>
      </c>
      <c r="J31" s="3">
        <v>7700</v>
      </c>
      <c r="K31" s="5" t="s">
        <v>380</v>
      </c>
      <c r="L31" s="5" t="s">
        <v>382</v>
      </c>
      <c r="M31" s="5" t="s">
        <v>52</v>
      </c>
      <c r="AJ31" s="1" t="s">
        <v>386</v>
      </c>
      <c r="AK31" s="7" t="s">
        <v>387</v>
      </c>
    </row>
    <row r="32" spans="1:37">
      <c r="A32" s="3">
        <v>1</v>
      </c>
      <c r="B32" s="3">
        <v>1425</v>
      </c>
      <c r="C32" s="3" t="s">
        <v>375</v>
      </c>
      <c r="D32" s="7" t="s">
        <v>374</v>
      </c>
      <c r="F32" s="3">
        <v>184</v>
      </c>
      <c r="G32" s="3">
        <v>247</v>
      </c>
      <c r="H32" s="3">
        <v>18</v>
      </c>
      <c r="I32" s="5" t="s">
        <v>83</v>
      </c>
      <c r="J32" s="3">
        <v>7700</v>
      </c>
      <c r="K32" s="5" t="s">
        <v>380</v>
      </c>
      <c r="L32" s="5" t="s">
        <v>98</v>
      </c>
      <c r="M32" s="5" t="s">
        <v>52</v>
      </c>
    </row>
    <row r="33" spans="1:13">
      <c r="A33" s="3">
        <v>1</v>
      </c>
      <c r="B33" s="3">
        <v>1425</v>
      </c>
      <c r="C33" s="3" t="s">
        <v>375</v>
      </c>
      <c r="D33" s="7" t="s">
        <v>374</v>
      </c>
      <c r="F33" s="3">
        <v>184</v>
      </c>
      <c r="G33" s="3">
        <v>247</v>
      </c>
      <c r="H33" s="3">
        <v>19</v>
      </c>
      <c r="I33" s="5" t="s">
        <v>83</v>
      </c>
      <c r="J33" s="3">
        <v>7700</v>
      </c>
      <c r="K33" s="5" t="s">
        <v>380</v>
      </c>
      <c r="L33" s="5" t="s">
        <v>383</v>
      </c>
      <c r="M33" s="5" t="s">
        <v>49</v>
      </c>
    </row>
    <row r="34" spans="1:13">
      <c r="A34" s="3">
        <v>1</v>
      </c>
      <c r="B34" s="3">
        <v>1425</v>
      </c>
      <c r="C34" s="3" t="s">
        <v>375</v>
      </c>
      <c r="D34" s="7" t="s">
        <v>374</v>
      </c>
      <c r="F34" s="3">
        <v>184</v>
      </c>
      <c r="G34" s="3">
        <v>248</v>
      </c>
      <c r="H34" s="3">
        <v>20</v>
      </c>
      <c r="I34" s="5" t="s">
        <v>83</v>
      </c>
      <c r="J34" s="3">
        <v>7700</v>
      </c>
      <c r="K34" s="5" t="s">
        <v>176</v>
      </c>
      <c r="L34" s="5" t="s">
        <v>384</v>
      </c>
      <c r="M34" s="5" t="s">
        <v>35</v>
      </c>
    </row>
    <row r="35" spans="1:13">
      <c r="A35" s="3">
        <v>1</v>
      </c>
      <c r="B35" s="3">
        <v>1425</v>
      </c>
      <c r="C35" s="3" t="s">
        <v>375</v>
      </c>
      <c r="D35" s="7" t="s">
        <v>374</v>
      </c>
      <c r="F35" s="3">
        <v>184</v>
      </c>
      <c r="G35" s="3">
        <v>248</v>
      </c>
      <c r="H35" s="3">
        <v>21</v>
      </c>
      <c r="I35" s="5" t="s">
        <v>83</v>
      </c>
      <c r="J35" s="3">
        <v>7700</v>
      </c>
      <c r="K35" s="5" t="s">
        <v>176</v>
      </c>
      <c r="L35" s="5" t="s">
        <v>385</v>
      </c>
      <c r="M35" s="5" t="s">
        <v>36</v>
      </c>
    </row>
    <row r="36" spans="1:13">
      <c r="A36" s="3">
        <v>1</v>
      </c>
      <c r="B36" s="3">
        <v>1425</v>
      </c>
      <c r="C36" s="3" t="s">
        <v>375</v>
      </c>
      <c r="D36" s="7" t="s">
        <v>374</v>
      </c>
      <c r="F36" s="3">
        <v>184</v>
      </c>
      <c r="G36" s="3">
        <v>248</v>
      </c>
      <c r="H36" s="3">
        <v>22</v>
      </c>
      <c r="I36" s="5" t="s">
        <v>83</v>
      </c>
      <c r="J36" s="3">
        <v>7700</v>
      </c>
      <c r="K36" s="5" t="s">
        <v>176</v>
      </c>
      <c r="L36" s="5" t="s">
        <v>257</v>
      </c>
      <c r="M36" s="5" t="s">
        <v>49</v>
      </c>
    </row>
    <row r="37" spans="1:13">
      <c r="A37" s="3">
        <v>1</v>
      </c>
      <c r="B37" s="3">
        <v>1425</v>
      </c>
      <c r="C37" s="3" t="s">
        <v>375</v>
      </c>
      <c r="D37" s="7" t="s">
        <v>374</v>
      </c>
      <c r="F37" s="3">
        <v>184</v>
      </c>
      <c r="G37" s="3">
        <v>248</v>
      </c>
      <c r="H37" s="3">
        <v>23</v>
      </c>
      <c r="I37" s="5" t="s">
        <v>83</v>
      </c>
      <c r="J37" s="3">
        <v>7700</v>
      </c>
      <c r="K37" s="5" t="s">
        <v>176</v>
      </c>
      <c r="L37" s="5" t="s">
        <v>258</v>
      </c>
      <c r="M37" s="5" t="s">
        <v>52</v>
      </c>
    </row>
    <row r="39" spans="1:13">
      <c r="A39" s="3">
        <v>1</v>
      </c>
      <c r="B39" s="3">
        <v>1425</v>
      </c>
      <c r="C39" s="3" t="s">
        <v>161</v>
      </c>
      <c r="D39" s="7" t="s">
        <v>397</v>
      </c>
      <c r="F39" s="3">
        <v>101</v>
      </c>
      <c r="G39" s="3">
        <v>127</v>
      </c>
      <c r="H39" s="3">
        <v>80</v>
      </c>
      <c r="I39" s="5" t="s">
        <v>124</v>
      </c>
      <c r="J39" s="3">
        <v>7736</v>
      </c>
      <c r="K39" s="5" t="s">
        <v>127</v>
      </c>
      <c r="L39" s="5" t="s">
        <v>254</v>
      </c>
    </row>
    <row r="40" spans="1:13">
      <c r="A40" s="3">
        <v>1</v>
      </c>
      <c r="B40" s="3">
        <v>1425</v>
      </c>
      <c r="C40" s="3" t="s">
        <v>161</v>
      </c>
      <c r="D40" s="7" t="s">
        <v>397</v>
      </c>
      <c r="F40" s="3">
        <v>101</v>
      </c>
      <c r="G40" s="3">
        <v>127</v>
      </c>
      <c r="H40" s="3">
        <v>81</v>
      </c>
      <c r="I40" s="5" t="s">
        <v>124</v>
      </c>
      <c r="J40" s="3">
        <v>7736</v>
      </c>
      <c r="K40" s="5" t="s">
        <v>128</v>
      </c>
      <c r="L40" s="5" t="s">
        <v>398</v>
      </c>
    </row>
    <row r="41" spans="1:13">
      <c r="A41" s="3">
        <v>1</v>
      </c>
      <c r="B41" s="3">
        <v>1425</v>
      </c>
      <c r="C41" s="3" t="s">
        <v>161</v>
      </c>
      <c r="D41" s="7" t="s">
        <v>397</v>
      </c>
      <c r="F41" s="3">
        <v>101</v>
      </c>
      <c r="G41" s="3">
        <v>127</v>
      </c>
      <c r="H41" s="3">
        <v>82</v>
      </c>
      <c r="I41" s="5" t="s">
        <v>124</v>
      </c>
      <c r="J41" s="3">
        <v>7736</v>
      </c>
      <c r="K41" s="5" t="s">
        <v>128</v>
      </c>
      <c r="L41" s="5" t="s">
        <v>399</v>
      </c>
    </row>
    <row r="42" spans="1:13">
      <c r="A42" s="3">
        <v>1</v>
      </c>
      <c r="B42" s="3">
        <v>1425</v>
      </c>
      <c r="C42" s="3" t="s">
        <v>161</v>
      </c>
      <c r="D42" s="7" t="s">
        <v>397</v>
      </c>
      <c r="F42" s="3">
        <v>101</v>
      </c>
      <c r="G42" s="3">
        <v>127</v>
      </c>
      <c r="H42" s="3">
        <v>83</v>
      </c>
      <c r="I42" s="5" t="s">
        <v>124</v>
      </c>
      <c r="J42" s="3">
        <v>7736</v>
      </c>
      <c r="K42" s="5" t="s">
        <v>128</v>
      </c>
      <c r="L42" s="5" t="s">
        <v>85</v>
      </c>
    </row>
    <row r="43" spans="1:13">
      <c r="A43" s="3">
        <v>1</v>
      </c>
      <c r="B43" s="3">
        <v>1425</v>
      </c>
      <c r="C43" s="3" t="s">
        <v>161</v>
      </c>
      <c r="D43" s="7" t="s">
        <v>397</v>
      </c>
      <c r="F43" s="3">
        <v>101</v>
      </c>
      <c r="G43" s="3">
        <v>127</v>
      </c>
      <c r="H43" s="3">
        <v>84</v>
      </c>
      <c r="I43" s="5" t="s">
        <v>124</v>
      </c>
      <c r="J43" s="3">
        <v>7736</v>
      </c>
      <c r="K43" s="5" t="s">
        <v>128</v>
      </c>
      <c r="L43" s="5" t="s">
        <v>219</v>
      </c>
    </row>
    <row r="45" spans="1:13">
      <c r="A45" s="3">
        <v>1</v>
      </c>
      <c r="B45" s="3">
        <v>1425</v>
      </c>
      <c r="C45" s="3" t="s">
        <v>365</v>
      </c>
      <c r="D45" s="7" t="s">
        <v>406</v>
      </c>
      <c r="F45" s="3">
        <v>89</v>
      </c>
      <c r="G45" s="3">
        <v>114</v>
      </c>
      <c r="H45" s="3">
        <v>8</v>
      </c>
      <c r="I45" s="5" t="s">
        <v>124</v>
      </c>
      <c r="J45" s="3">
        <v>7634</v>
      </c>
      <c r="K45" s="5" t="s">
        <v>241</v>
      </c>
      <c r="L45" s="5" t="s">
        <v>96</v>
      </c>
    </row>
  </sheetData>
  <hyperlinks>
    <hyperlink ref="D15" r:id="rId1"/>
    <hyperlink ref="D11" r:id="rId2"/>
    <hyperlink ref="D8" r:id="rId3"/>
    <hyperlink ref="D19" r:id="rId4"/>
    <hyperlink ref="D26" r:id="rId5"/>
    <hyperlink ref="P26" r:id="rId6"/>
    <hyperlink ref="AK31" r:id="rId7"/>
    <hyperlink ref="D45" r:id="rId8"/>
    <hyperlink ref="D23" r:id="rId9"/>
    <hyperlink ref="D21" r:id="rId10"/>
  </hyperlinks>
  <pageMargins left="0.7" right="0.7" top="0.75" bottom="0.75" header="0.3" footer="0.3"/>
  <pageSetup orientation="portrait" horizontalDpi="4294967293" verticalDpi="0" r:id="rId11"/>
  <legacyDrawing r:id="rId1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50"/>
  <sheetViews>
    <sheetView workbookViewId="0">
      <pane ySplit="1" topLeftCell="A2" activePane="bottomLeft" state="frozen"/>
      <selection pane="bottomLeft" activeCell="A16" sqref="A16"/>
    </sheetView>
  </sheetViews>
  <sheetFormatPr defaultRowHeight="15"/>
  <cols>
    <col min="1" max="1" width="3.28515625" style="3" bestFit="1" customWidth="1"/>
    <col min="2" max="2" width="4" style="3" bestFit="1" customWidth="1"/>
    <col min="3" max="3" width="4.28515625" style="3" bestFit="1" customWidth="1"/>
    <col min="4" max="5" width="4.7109375" customWidth="1"/>
    <col min="6" max="6" width="4.7109375" style="3" bestFit="1" customWidth="1"/>
    <col min="7" max="7" width="11.42578125" style="5" bestFit="1" customWidth="1"/>
    <col min="8" max="8" width="6.5703125" style="3" bestFit="1" customWidth="1"/>
    <col min="9" max="9" width="8.85546875" style="5" bestFit="1" customWidth="1"/>
    <col min="10" max="10" width="9.28515625" style="5" bestFit="1" customWidth="1"/>
    <col min="11" max="11" width="5.5703125" bestFit="1" customWidth="1"/>
    <col min="12" max="12" width="4.42578125" style="3" bestFit="1" customWidth="1"/>
    <col min="13" max="13" width="3" style="3" bestFit="1" customWidth="1"/>
    <col min="14" max="14" width="4.140625" style="3" bestFit="1" customWidth="1"/>
    <col min="15" max="15" width="4.42578125" style="3" bestFit="1" customWidth="1"/>
    <col min="16" max="16" width="4.85546875" style="3" bestFit="1" customWidth="1"/>
    <col min="17" max="17" width="6.85546875" style="3" bestFit="1" customWidth="1"/>
    <col min="18" max="18" width="6.140625" style="3" bestFit="1" customWidth="1"/>
    <col min="19" max="19" width="6" style="3" bestFit="1" customWidth="1"/>
    <col min="20" max="20" width="4" style="3" bestFit="1" customWidth="1"/>
    <col min="21" max="21" width="3.28515625" style="3" bestFit="1" customWidth="1"/>
    <col min="22" max="22" width="3.7109375" style="3" bestFit="1" customWidth="1"/>
    <col min="23" max="23" width="11.85546875" bestFit="1" customWidth="1"/>
    <col min="24" max="24" width="10" bestFit="1" customWidth="1"/>
    <col min="25" max="25" width="11.85546875" bestFit="1" customWidth="1"/>
    <col min="26" max="26" width="10.85546875" customWidth="1"/>
    <col min="27" max="27" width="11.85546875" bestFit="1" customWidth="1"/>
    <col min="28" max="28" width="11.7109375" customWidth="1"/>
    <col min="29" max="29" width="6.28515625" style="3" bestFit="1" customWidth="1"/>
    <col min="30" max="30" width="16.85546875" style="5" bestFit="1" customWidth="1"/>
    <col min="31" max="31" width="18.28515625" style="5" bestFit="1" customWidth="1"/>
    <col min="32" max="32" width="5.42578125" style="3" bestFit="1" customWidth="1"/>
    <col min="33" max="33" width="6.28515625" style="1" bestFit="1" customWidth="1"/>
    <col min="35" max="16384" width="9.140625" style="10"/>
  </cols>
  <sheetData>
    <row r="1" spans="1:33">
      <c r="A1" s="2" t="s">
        <v>27</v>
      </c>
      <c r="B1" s="2" t="s">
        <v>28</v>
      </c>
      <c r="C1" s="2" t="s">
        <v>29</v>
      </c>
      <c r="D1" s="2" t="s">
        <v>153</v>
      </c>
      <c r="E1" s="2" t="s">
        <v>152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269</v>
      </c>
      <c r="M1" s="2" t="s">
        <v>270</v>
      </c>
      <c r="N1" s="2" t="s">
        <v>6</v>
      </c>
      <c r="O1" s="2" t="s">
        <v>9</v>
      </c>
      <c r="P1" s="2" t="s">
        <v>10</v>
      </c>
      <c r="Q1" s="2" t="s">
        <v>17</v>
      </c>
      <c r="R1" s="2" t="s">
        <v>272</v>
      </c>
      <c r="S1" s="2" t="s">
        <v>273</v>
      </c>
      <c r="T1" s="2" t="s">
        <v>21</v>
      </c>
      <c r="U1" s="2" t="s">
        <v>22</v>
      </c>
      <c r="V1" s="2" t="s">
        <v>23</v>
      </c>
      <c r="W1" s="2" t="s">
        <v>14</v>
      </c>
      <c r="X1" s="2" t="s">
        <v>274</v>
      </c>
      <c r="Y1" s="2" t="s">
        <v>15</v>
      </c>
      <c r="Z1" s="2" t="s">
        <v>275</v>
      </c>
      <c r="AA1" s="2" t="s">
        <v>16</v>
      </c>
      <c r="AB1" s="2" t="s">
        <v>276</v>
      </c>
      <c r="AC1" s="2" t="s">
        <v>24</v>
      </c>
      <c r="AD1" s="2" t="s">
        <v>20</v>
      </c>
      <c r="AE1" s="2" t="s">
        <v>284</v>
      </c>
      <c r="AF1" s="2" t="s">
        <v>277</v>
      </c>
      <c r="AG1" s="2" t="s">
        <v>251</v>
      </c>
    </row>
    <row r="2" spans="1:33">
      <c r="A2" s="3">
        <v>1</v>
      </c>
      <c r="B2" s="3">
        <v>547</v>
      </c>
      <c r="C2" s="3" t="s">
        <v>365</v>
      </c>
      <c r="D2" s="7" t="s">
        <v>364</v>
      </c>
      <c r="F2" s="3">
        <v>31</v>
      </c>
      <c r="G2" s="5" t="s">
        <v>132</v>
      </c>
      <c r="H2" s="3">
        <v>915</v>
      </c>
      <c r="I2" s="5" t="s">
        <v>176</v>
      </c>
      <c r="J2" s="5" t="s">
        <v>352</v>
      </c>
      <c r="K2" s="5" t="s">
        <v>35</v>
      </c>
      <c r="L2" s="3" t="s">
        <v>82</v>
      </c>
      <c r="N2" s="3" t="s">
        <v>45</v>
      </c>
      <c r="O2" s="3">
        <v>42</v>
      </c>
      <c r="P2" s="3" t="s">
        <v>45</v>
      </c>
      <c r="U2" s="3" t="s">
        <v>42</v>
      </c>
      <c r="V2" s="3" t="s">
        <v>42</v>
      </c>
      <c r="W2" t="s">
        <v>57</v>
      </c>
      <c r="Y2" t="s">
        <v>39</v>
      </c>
      <c r="Z2" t="s">
        <v>282</v>
      </c>
      <c r="AA2" t="s">
        <v>39</v>
      </c>
      <c r="AB2" t="s">
        <v>282</v>
      </c>
      <c r="AC2" s="3" t="s">
        <v>42</v>
      </c>
      <c r="AD2" s="5" t="s">
        <v>369</v>
      </c>
      <c r="AE2" s="5" t="s">
        <v>370</v>
      </c>
      <c r="AF2" s="3" t="s">
        <v>362</v>
      </c>
    </row>
    <row r="3" spans="1:33">
      <c r="A3" s="3">
        <v>1</v>
      </c>
      <c r="B3" s="3">
        <v>547</v>
      </c>
      <c r="C3" s="3" t="s">
        <v>365</v>
      </c>
      <c r="D3" s="7" t="s">
        <v>364</v>
      </c>
      <c r="F3" s="3">
        <v>32</v>
      </c>
      <c r="G3" s="5" t="s">
        <v>132</v>
      </c>
      <c r="H3" s="3">
        <v>915</v>
      </c>
      <c r="I3" s="5" t="s">
        <v>176</v>
      </c>
      <c r="J3" s="5" t="s">
        <v>335</v>
      </c>
      <c r="K3" s="5" t="s">
        <v>36</v>
      </c>
      <c r="N3" s="3" t="s">
        <v>46</v>
      </c>
      <c r="O3" s="3">
        <v>39</v>
      </c>
      <c r="P3" s="3" t="s">
        <v>45</v>
      </c>
      <c r="Q3" s="3">
        <v>1879</v>
      </c>
      <c r="R3" s="3" t="s">
        <v>19</v>
      </c>
      <c r="S3" s="3" t="s">
        <v>366</v>
      </c>
      <c r="U3" s="3" t="s">
        <v>42</v>
      </c>
      <c r="V3" s="3" t="s">
        <v>42</v>
      </c>
      <c r="W3" t="s">
        <v>39</v>
      </c>
      <c r="X3" t="s">
        <v>282</v>
      </c>
      <c r="Y3" t="s">
        <v>39</v>
      </c>
      <c r="Z3" t="s">
        <v>282</v>
      </c>
      <c r="AA3" t="s">
        <v>39</v>
      </c>
      <c r="AB3" t="s">
        <v>282</v>
      </c>
      <c r="AC3" s="3" t="s">
        <v>42</v>
      </c>
      <c r="AD3" s="5" t="s">
        <v>287</v>
      </c>
    </row>
    <row r="4" spans="1:33">
      <c r="A4" s="3">
        <v>1</v>
      </c>
      <c r="B4" s="3">
        <v>547</v>
      </c>
      <c r="C4" s="3" t="s">
        <v>365</v>
      </c>
      <c r="D4" s="7" t="s">
        <v>364</v>
      </c>
      <c r="F4" s="3">
        <v>33</v>
      </c>
      <c r="G4" s="5" t="s">
        <v>132</v>
      </c>
      <c r="H4" s="3">
        <v>915</v>
      </c>
      <c r="I4" s="5" t="s">
        <v>176</v>
      </c>
      <c r="J4" s="5" t="s">
        <v>257</v>
      </c>
      <c r="K4" s="5" t="s">
        <v>49</v>
      </c>
      <c r="N4" s="3" t="s">
        <v>46</v>
      </c>
      <c r="O4" s="3">
        <v>18</v>
      </c>
      <c r="P4" s="3" t="s">
        <v>56</v>
      </c>
      <c r="U4" s="3" t="s">
        <v>42</v>
      </c>
      <c r="V4" s="3" t="s">
        <v>42</v>
      </c>
      <c r="W4" t="s">
        <v>57</v>
      </c>
      <c r="Y4" t="s">
        <v>57</v>
      </c>
      <c r="AA4" t="s">
        <v>39</v>
      </c>
      <c r="AB4" t="s">
        <v>282</v>
      </c>
      <c r="AC4" s="3" t="s">
        <v>42</v>
      </c>
      <c r="AD4" s="5" t="s">
        <v>287</v>
      </c>
    </row>
    <row r="5" spans="1:33">
      <c r="A5" s="3">
        <v>1</v>
      </c>
      <c r="B5" s="3">
        <v>547</v>
      </c>
      <c r="C5" s="3" t="s">
        <v>365</v>
      </c>
      <c r="D5" s="7" t="s">
        <v>364</v>
      </c>
      <c r="F5" s="3">
        <v>34</v>
      </c>
      <c r="G5" s="5" t="s">
        <v>132</v>
      </c>
      <c r="H5" s="3">
        <v>915</v>
      </c>
      <c r="I5" s="5" t="s">
        <v>176</v>
      </c>
      <c r="J5" s="5" t="s">
        <v>258</v>
      </c>
      <c r="K5" s="5" t="s">
        <v>52</v>
      </c>
      <c r="N5" s="3" t="s">
        <v>45</v>
      </c>
      <c r="O5" s="3">
        <v>13</v>
      </c>
      <c r="P5" s="3" t="s">
        <v>56</v>
      </c>
      <c r="T5" s="3" t="s">
        <v>42</v>
      </c>
      <c r="U5" s="3" t="s">
        <v>42</v>
      </c>
      <c r="V5" s="3" t="s">
        <v>42</v>
      </c>
      <c r="W5" t="s">
        <v>57</v>
      </c>
      <c r="Y5" t="s">
        <v>57</v>
      </c>
      <c r="AA5" t="s">
        <v>39</v>
      </c>
      <c r="AB5" t="s">
        <v>282</v>
      </c>
      <c r="AC5" s="3" t="s">
        <v>42</v>
      </c>
      <c r="AD5" s="5" t="s">
        <v>371</v>
      </c>
    </row>
    <row r="6" spans="1:33">
      <c r="A6" s="3">
        <v>1</v>
      </c>
      <c r="B6" s="3">
        <v>547</v>
      </c>
      <c r="C6" s="3" t="s">
        <v>365</v>
      </c>
      <c r="D6" s="7" t="s">
        <v>364</v>
      </c>
      <c r="F6" s="3">
        <v>35</v>
      </c>
      <c r="G6" s="5" t="s">
        <v>132</v>
      </c>
      <c r="H6" s="3">
        <v>915</v>
      </c>
      <c r="I6" s="5" t="s">
        <v>241</v>
      </c>
      <c r="J6" s="5" t="s">
        <v>262</v>
      </c>
      <c r="K6" s="5" t="s">
        <v>35</v>
      </c>
      <c r="L6" s="3" t="s">
        <v>81</v>
      </c>
      <c r="M6" s="3" t="s">
        <v>45</v>
      </c>
      <c r="N6" s="3" t="s">
        <v>45</v>
      </c>
      <c r="O6" s="3">
        <v>20</v>
      </c>
      <c r="P6" s="3" t="s">
        <v>45</v>
      </c>
      <c r="U6" s="3" t="s">
        <v>42</v>
      </c>
      <c r="V6" s="3" t="s">
        <v>42</v>
      </c>
      <c r="W6" t="s">
        <v>57</v>
      </c>
      <c r="Y6" t="s">
        <v>39</v>
      </c>
      <c r="Z6" t="s">
        <v>282</v>
      </c>
      <c r="AA6" t="s">
        <v>39</v>
      </c>
      <c r="AB6" t="s">
        <v>282</v>
      </c>
      <c r="AC6" s="3" t="s">
        <v>42</v>
      </c>
      <c r="AD6" s="5" t="s">
        <v>372</v>
      </c>
      <c r="AE6" s="5" t="s">
        <v>373</v>
      </c>
      <c r="AF6" s="3" t="s">
        <v>362</v>
      </c>
    </row>
    <row r="7" spans="1:33">
      <c r="A7" s="3">
        <v>1</v>
      </c>
      <c r="B7" s="3">
        <v>547</v>
      </c>
      <c r="C7" s="3" t="s">
        <v>365</v>
      </c>
      <c r="D7" s="7" t="s">
        <v>364</v>
      </c>
      <c r="F7" s="3">
        <v>36</v>
      </c>
      <c r="G7" s="5" t="s">
        <v>132</v>
      </c>
      <c r="H7" s="3">
        <v>915</v>
      </c>
      <c r="I7" s="5" t="s">
        <v>241</v>
      </c>
      <c r="J7" s="5" t="s">
        <v>85</v>
      </c>
      <c r="K7" s="5" t="s">
        <v>36</v>
      </c>
      <c r="N7" s="3" t="s">
        <v>46</v>
      </c>
      <c r="O7" s="3">
        <v>17</v>
      </c>
      <c r="P7" s="3" t="s">
        <v>45</v>
      </c>
      <c r="U7" s="3" t="s">
        <v>42</v>
      </c>
      <c r="V7" s="3" t="s">
        <v>42</v>
      </c>
      <c r="W7" t="s">
        <v>57</v>
      </c>
      <c r="Y7" t="s">
        <v>57</v>
      </c>
      <c r="AA7" t="s">
        <v>367</v>
      </c>
      <c r="AB7" t="s">
        <v>368</v>
      </c>
      <c r="AC7" s="3" t="s">
        <v>42</v>
      </c>
      <c r="AD7" s="5" t="s">
        <v>287</v>
      </c>
    </row>
    <row r="9" spans="1:33">
      <c r="A9" s="3">
        <v>1</v>
      </c>
      <c r="B9" s="3">
        <v>547</v>
      </c>
      <c r="C9" s="3" t="s">
        <v>122</v>
      </c>
      <c r="D9" s="7" t="s">
        <v>400</v>
      </c>
      <c r="F9" s="3">
        <v>68</v>
      </c>
      <c r="G9" s="5" t="s">
        <v>116</v>
      </c>
      <c r="H9" s="3">
        <v>7518</v>
      </c>
      <c r="I9" s="5" t="s">
        <v>128</v>
      </c>
      <c r="J9" s="5" t="s">
        <v>254</v>
      </c>
    </row>
    <row r="10" spans="1:33">
      <c r="A10" s="3">
        <v>1</v>
      </c>
      <c r="B10" s="3">
        <v>547</v>
      </c>
      <c r="C10" s="3" t="s">
        <v>122</v>
      </c>
      <c r="D10" s="7" t="s">
        <v>400</v>
      </c>
      <c r="F10" s="3">
        <v>69</v>
      </c>
      <c r="G10" s="5" t="s">
        <v>116</v>
      </c>
      <c r="H10" s="3">
        <v>7518</v>
      </c>
      <c r="I10" s="5" t="s">
        <v>128</v>
      </c>
      <c r="J10" s="5" t="s">
        <v>253</v>
      </c>
    </row>
    <row r="12" spans="1:33">
      <c r="A12" s="3">
        <v>1</v>
      </c>
      <c r="B12" s="3">
        <v>548</v>
      </c>
      <c r="C12" s="3" t="s">
        <v>230</v>
      </c>
      <c r="D12" s="14" t="s">
        <v>538</v>
      </c>
      <c r="F12" s="3">
        <v>74</v>
      </c>
      <c r="G12" s="5" t="s">
        <v>108</v>
      </c>
      <c r="H12" s="3">
        <v>7758</v>
      </c>
      <c r="I12" s="5" t="s">
        <v>146</v>
      </c>
      <c r="J12" s="5" t="s">
        <v>265</v>
      </c>
      <c r="K12" s="5" t="s">
        <v>35</v>
      </c>
      <c r="L12" s="3" t="s">
        <v>81</v>
      </c>
      <c r="M12" s="3" t="s">
        <v>46</v>
      </c>
      <c r="N12" s="3" t="s">
        <v>45</v>
      </c>
      <c r="O12" s="3">
        <v>61</v>
      </c>
      <c r="P12" s="3" t="s">
        <v>45</v>
      </c>
      <c r="Q12" s="3">
        <v>1877</v>
      </c>
      <c r="R12" s="3" t="s">
        <v>19</v>
      </c>
      <c r="S12" s="3">
        <v>1882</v>
      </c>
      <c r="U12" s="3" t="s">
        <v>42</v>
      </c>
      <c r="V12" s="3" t="s">
        <v>42</v>
      </c>
      <c r="W12" t="s">
        <v>539</v>
      </c>
      <c r="X12" t="s">
        <v>540</v>
      </c>
      <c r="Y12" t="s">
        <v>539</v>
      </c>
      <c r="Z12" t="s">
        <v>540</v>
      </c>
      <c r="AA12" t="s">
        <v>539</v>
      </c>
      <c r="AB12" t="s">
        <v>540</v>
      </c>
      <c r="AC12" s="3" t="s">
        <v>42</v>
      </c>
      <c r="AD12" s="5" t="s">
        <v>542</v>
      </c>
      <c r="AE12" s="5" t="s">
        <v>541</v>
      </c>
      <c r="AF12" s="3" t="s">
        <v>529</v>
      </c>
    </row>
    <row r="13" spans="1:33">
      <c r="A13" s="3">
        <v>1</v>
      </c>
      <c r="B13" s="3">
        <v>548</v>
      </c>
      <c r="C13" s="3" t="s">
        <v>230</v>
      </c>
      <c r="D13" s="14" t="s">
        <v>538</v>
      </c>
      <c r="F13" s="3">
        <v>75</v>
      </c>
      <c r="G13" s="5" t="s">
        <v>108</v>
      </c>
      <c r="H13" s="3">
        <v>7758</v>
      </c>
      <c r="I13" s="5" t="s">
        <v>146</v>
      </c>
      <c r="J13" s="5" t="s">
        <v>219</v>
      </c>
      <c r="K13" s="5" t="s">
        <v>36</v>
      </c>
      <c r="N13" s="3" t="s">
        <v>46</v>
      </c>
      <c r="O13" s="3">
        <v>52</v>
      </c>
      <c r="P13" s="3" t="s">
        <v>45</v>
      </c>
      <c r="Q13" s="3">
        <v>1887</v>
      </c>
      <c r="R13" s="3" t="s">
        <v>19</v>
      </c>
      <c r="S13" s="3">
        <v>1892</v>
      </c>
      <c r="U13" s="3" t="s">
        <v>42</v>
      </c>
      <c r="V13" s="3" t="s">
        <v>42</v>
      </c>
      <c r="W13" t="s">
        <v>539</v>
      </c>
      <c r="X13" t="s">
        <v>540</v>
      </c>
      <c r="Y13" t="s">
        <v>539</v>
      </c>
      <c r="Z13" t="s">
        <v>540</v>
      </c>
      <c r="AA13" t="s">
        <v>539</v>
      </c>
      <c r="AB13" t="s">
        <v>540</v>
      </c>
      <c r="AC13" s="3" t="s">
        <v>42</v>
      </c>
    </row>
    <row r="14" spans="1:33">
      <c r="A14" s="3">
        <v>1</v>
      </c>
      <c r="B14" s="3">
        <v>548</v>
      </c>
      <c r="C14" s="3" t="s">
        <v>230</v>
      </c>
      <c r="D14" s="14" t="s">
        <v>538</v>
      </c>
      <c r="F14" s="3">
        <v>76</v>
      </c>
      <c r="G14" s="5" t="s">
        <v>108</v>
      </c>
      <c r="H14" s="3">
        <v>7758</v>
      </c>
      <c r="I14" s="5" t="s">
        <v>146</v>
      </c>
      <c r="J14" s="5" t="s">
        <v>75</v>
      </c>
      <c r="K14" s="5" t="s">
        <v>52</v>
      </c>
      <c r="N14" s="3" t="s">
        <v>45</v>
      </c>
      <c r="O14" s="3">
        <v>26</v>
      </c>
      <c r="P14" s="3" t="s">
        <v>56</v>
      </c>
      <c r="U14" s="3" t="s">
        <v>42</v>
      </c>
      <c r="V14" s="3" t="s">
        <v>42</v>
      </c>
      <c r="W14" t="s">
        <v>57</v>
      </c>
      <c r="Y14" t="s">
        <v>539</v>
      </c>
      <c r="Z14" t="s">
        <v>540</v>
      </c>
      <c r="AA14" t="s">
        <v>539</v>
      </c>
      <c r="AB14" t="s">
        <v>540</v>
      </c>
      <c r="AC14" s="3" t="s">
        <v>42</v>
      </c>
      <c r="AD14" s="5" t="s">
        <v>372</v>
      </c>
      <c r="AE14" s="5" t="s">
        <v>449</v>
      </c>
      <c r="AF14" s="3" t="s">
        <v>362</v>
      </c>
    </row>
    <row r="15" spans="1:33">
      <c r="A15" s="3">
        <v>1</v>
      </c>
      <c r="B15" s="3">
        <v>548</v>
      </c>
      <c r="C15" s="3" t="s">
        <v>230</v>
      </c>
      <c r="D15" s="14" t="s">
        <v>538</v>
      </c>
      <c r="F15" s="3">
        <v>77</v>
      </c>
      <c r="G15" s="5" t="s">
        <v>108</v>
      </c>
      <c r="H15" s="3">
        <v>7758</v>
      </c>
      <c r="I15" s="5" t="s">
        <v>146</v>
      </c>
      <c r="J15" s="5" t="s">
        <v>543</v>
      </c>
      <c r="K15" s="5" t="s">
        <v>52</v>
      </c>
      <c r="N15" s="3" t="s">
        <v>45</v>
      </c>
      <c r="O15" s="3">
        <v>24</v>
      </c>
      <c r="P15" s="3" t="s">
        <v>56</v>
      </c>
      <c r="U15" s="3" t="s">
        <v>42</v>
      </c>
      <c r="V15" s="3" t="s">
        <v>42</v>
      </c>
      <c r="W15" t="s">
        <v>57</v>
      </c>
      <c r="Y15" t="s">
        <v>539</v>
      </c>
      <c r="Z15" t="s">
        <v>540</v>
      </c>
      <c r="AA15" t="s">
        <v>539</v>
      </c>
      <c r="AB15" t="s">
        <v>540</v>
      </c>
      <c r="AC15" s="3" t="s">
        <v>42</v>
      </c>
      <c r="AD15" s="5" t="s">
        <v>534</v>
      </c>
      <c r="AE15" s="5" t="s">
        <v>544</v>
      </c>
      <c r="AF15" s="3" t="s">
        <v>362</v>
      </c>
    </row>
    <row r="16" spans="1:33">
      <c r="A16" s="3">
        <v>1</v>
      </c>
      <c r="B16" s="3">
        <v>548</v>
      </c>
      <c r="C16" s="3" t="s">
        <v>230</v>
      </c>
      <c r="D16" s="14" t="s">
        <v>538</v>
      </c>
      <c r="F16" s="3">
        <v>78</v>
      </c>
      <c r="G16" s="5" t="s">
        <v>108</v>
      </c>
      <c r="H16" s="3">
        <v>7758</v>
      </c>
      <c r="I16" s="5" t="s">
        <v>146</v>
      </c>
      <c r="J16" s="5" t="s">
        <v>465</v>
      </c>
      <c r="K16" s="5" t="s">
        <v>52</v>
      </c>
      <c r="N16" s="3" t="s">
        <v>45</v>
      </c>
      <c r="O16" s="3">
        <v>22</v>
      </c>
      <c r="P16" s="3" t="s">
        <v>56</v>
      </c>
      <c r="U16" s="3" t="s">
        <v>42</v>
      </c>
      <c r="V16" s="3" t="s">
        <v>42</v>
      </c>
      <c r="W16" t="s">
        <v>57</v>
      </c>
      <c r="Y16" t="s">
        <v>539</v>
      </c>
      <c r="Z16" t="s">
        <v>540</v>
      </c>
      <c r="AA16" t="s">
        <v>539</v>
      </c>
      <c r="AB16" t="s">
        <v>540</v>
      </c>
      <c r="AC16" s="3" t="s">
        <v>42</v>
      </c>
      <c r="AD16" s="5" t="s">
        <v>294</v>
      </c>
      <c r="AE16" s="5" t="s">
        <v>545</v>
      </c>
      <c r="AF16" s="3" t="s">
        <v>362</v>
      </c>
    </row>
    <row r="17" spans="1:32">
      <c r="A17" s="3">
        <v>1</v>
      </c>
      <c r="B17" s="3">
        <v>548</v>
      </c>
      <c r="C17" s="3" t="s">
        <v>230</v>
      </c>
      <c r="D17" s="14" t="s">
        <v>538</v>
      </c>
      <c r="F17" s="3">
        <v>79</v>
      </c>
      <c r="G17" s="5" t="s">
        <v>108</v>
      </c>
      <c r="H17" s="3">
        <v>7758</v>
      </c>
      <c r="I17" s="5" t="s">
        <v>146</v>
      </c>
      <c r="J17" s="5" t="s">
        <v>395</v>
      </c>
      <c r="K17" s="5" t="s">
        <v>49</v>
      </c>
      <c r="N17" s="3" t="s">
        <v>46</v>
      </c>
      <c r="O17" s="3">
        <v>20</v>
      </c>
      <c r="P17" s="4" t="s">
        <v>45</v>
      </c>
      <c r="T17" s="3" t="s">
        <v>42</v>
      </c>
      <c r="U17" s="3" t="s">
        <v>42</v>
      </c>
      <c r="V17" s="3" t="s">
        <v>42</v>
      </c>
      <c r="W17" t="s">
        <v>57</v>
      </c>
      <c r="Y17" t="s">
        <v>539</v>
      </c>
      <c r="Z17" t="s">
        <v>540</v>
      </c>
      <c r="AA17" t="s">
        <v>539</v>
      </c>
      <c r="AB17" t="s">
        <v>540</v>
      </c>
      <c r="AC17" s="3" t="s">
        <v>42</v>
      </c>
      <c r="AD17" s="5" t="s">
        <v>534</v>
      </c>
      <c r="AE17" s="5" t="s">
        <v>544</v>
      </c>
      <c r="AF17" s="3" t="s">
        <v>362</v>
      </c>
    </row>
    <row r="19" spans="1:32">
      <c r="A19" s="3">
        <v>1</v>
      </c>
      <c r="B19" s="3">
        <v>548</v>
      </c>
      <c r="C19" s="3" t="s">
        <v>201</v>
      </c>
      <c r="D19" s="14" t="s">
        <v>450</v>
      </c>
      <c r="F19" s="3">
        <v>15</v>
      </c>
      <c r="G19" s="5" t="s">
        <v>116</v>
      </c>
      <c r="H19" s="3">
        <v>7810</v>
      </c>
      <c r="I19" s="5" t="s">
        <v>176</v>
      </c>
      <c r="J19" s="5" t="s">
        <v>447</v>
      </c>
    </row>
    <row r="20" spans="1:32">
      <c r="A20" s="3">
        <v>1</v>
      </c>
      <c r="B20" s="3">
        <v>548</v>
      </c>
      <c r="C20" s="3" t="s">
        <v>201</v>
      </c>
      <c r="D20" s="14" t="s">
        <v>450</v>
      </c>
      <c r="F20" s="3">
        <v>15</v>
      </c>
      <c r="G20" s="5" t="s">
        <v>116</v>
      </c>
      <c r="H20" s="3">
        <v>7810</v>
      </c>
      <c r="I20" s="5" t="s">
        <v>176</v>
      </c>
      <c r="J20" s="5" t="s">
        <v>253</v>
      </c>
      <c r="AD20" s="5" t="s">
        <v>448</v>
      </c>
      <c r="AE20" s="5" t="s">
        <v>449</v>
      </c>
    </row>
    <row r="22" spans="1:32">
      <c r="A22" s="3">
        <v>1</v>
      </c>
      <c r="B22" s="3">
        <v>548</v>
      </c>
      <c r="C22" s="3" t="s">
        <v>129</v>
      </c>
      <c r="D22" s="7" t="s">
        <v>278</v>
      </c>
      <c r="E22" s="7"/>
      <c r="F22" s="3">
        <v>16</v>
      </c>
      <c r="G22" s="5" t="s">
        <v>268</v>
      </c>
      <c r="H22" s="3">
        <v>7705</v>
      </c>
      <c r="I22" s="5" t="s">
        <v>288</v>
      </c>
      <c r="J22" s="5" t="s">
        <v>289</v>
      </c>
      <c r="K22" s="5" t="s">
        <v>35</v>
      </c>
      <c r="L22" s="3" t="s">
        <v>290</v>
      </c>
      <c r="M22" s="3" t="s">
        <v>291</v>
      </c>
      <c r="N22" s="3" t="s">
        <v>45</v>
      </c>
      <c r="O22" s="3">
        <v>43</v>
      </c>
      <c r="P22" s="3" t="s">
        <v>45</v>
      </c>
      <c r="Q22" s="3">
        <v>1902</v>
      </c>
      <c r="R22" s="3" t="s">
        <v>40</v>
      </c>
      <c r="T22" s="3" t="s">
        <v>292</v>
      </c>
      <c r="U22" s="3" t="s">
        <v>42</v>
      </c>
      <c r="V22" s="3" t="s">
        <v>42</v>
      </c>
      <c r="W22" t="s">
        <v>115</v>
      </c>
      <c r="X22" s="3" t="s">
        <v>293</v>
      </c>
      <c r="Y22" t="s">
        <v>115</v>
      </c>
      <c r="Z22" s="3" t="s">
        <v>293</v>
      </c>
      <c r="AA22" t="s">
        <v>115</v>
      </c>
      <c r="AB22" s="3" t="s">
        <v>293</v>
      </c>
      <c r="AC22" s="3" t="s">
        <v>42</v>
      </c>
      <c r="AD22" s="5" t="s">
        <v>294</v>
      </c>
      <c r="AE22" s="5" t="s">
        <v>295</v>
      </c>
      <c r="AF22" s="3" t="s">
        <v>362</v>
      </c>
    </row>
    <row r="23" spans="1:32">
      <c r="A23" s="3">
        <v>1</v>
      </c>
      <c r="B23" s="3">
        <v>548</v>
      </c>
      <c r="C23" s="3" t="s">
        <v>129</v>
      </c>
      <c r="D23" s="7" t="s">
        <v>278</v>
      </c>
      <c r="E23" s="7"/>
      <c r="F23" s="3">
        <v>17</v>
      </c>
      <c r="G23" s="5" t="s">
        <v>268</v>
      </c>
      <c r="H23" s="3">
        <v>7705</v>
      </c>
      <c r="I23" s="5" t="s">
        <v>288</v>
      </c>
      <c r="J23" s="5" t="s">
        <v>296</v>
      </c>
      <c r="K23" s="5" t="s">
        <v>36</v>
      </c>
      <c r="N23" s="3" t="s">
        <v>46</v>
      </c>
      <c r="O23" s="3">
        <v>34</v>
      </c>
      <c r="P23" s="3" t="s">
        <v>45</v>
      </c>
      <c r="Q23" s="3">
        <v>1901</v>
      </c>
      <c r="R23" s="3" t="s">
        <v>40</v>
      </c>
      <c r="U23" s="3" t="s">
        <v>42</v>
      </c>
      <c r="V23" s="3" t="s">
        <v>42</v>
      </c>
      <c r="W23" t="s">
        <v>115</v>
      </c>
      <c r="X23" s="3" t="s">
        <v>293</v>
      </c>
      <c r="Y23" t="s">
        <v>115</v>
      </c>
      <c r="Z23" s="3" t="s">
        <v>293</v>
      </c>
      <c r="AA23" t="s">
        <v>115</v>
      </c>
      <c r="AB23" s="3" t="s">
        <v>293</v>
      </c>
      <c r="AC23" s="3" t="s">
        <v>42</v>
      </c>
      <c r="AD23" s="5" t="s">
        <v>287</v>
      </c>
    </row>
    <row r="24" spans="1:32">
      <c r="A24" s="3">
        <v>1</v>
      </c>
      <c r="B24" s="3">
        <v>548</v>
      </c>
      <c r="C24" s="3" t="s">
        <v>129</v>
      </c>
      <c r="D24" s="7" t="s">
        <v>278</v>
      </c>
      <c r="E24" s="7"/>
      <c r="F24" s="3">
        <v>18</v>
      </c>
      <c r="G24" s="5" t="s">
        <v>268</v>
      </c>
      <c r="H24" s="3">
        <v>7705</v>
      </c>
      <c r="I24" s="5" t="s">
        <v>288</v>
      </c>
      <c r="J24" s="5" t="s">
        <v>297</v>
      </c>
      <c r="K24" s="5" t="s">
        <v>49</v>
      </c>
      <c r="N24" s="3" t="s">
        <v>46</v>
      </c>
      <c r="O24" s="3">
        <v>8</v>
      </c>
      <c r="P24" s="3" t="s">
        <v>56</v>
      </c>
      <c r="T24" s="3" t="s">
        <v>42</v>
      </c>
      <c r="W24" t="s">
        <v>115</v>
      </c>
      <c r="X24" s="3" t="s">
        <v>293</v>
      </c>
      <c r="Y24" t="s">
        <v>115</v>
      </c>
      <c r="Z24" s="3" t="s">
        <v>293</v>
      </c>
      <c r="AA24" t="s">
        <v>115</v>
      </c>
      <c r="AB24" s="3" t="s">
        <v>293</v>
      </c>
      <c r="AD24" s="5" t="s">
        <v>287</v>
      </c>
    </row>
    <row r="25" spans="1:32">
      <c r="A25" s="3">
        <v>1</v>
      </c>
      <c r="B25" s="3">
        <v>548</v>
      </c>
      <c r="C25" s="3" t="s">
        <v>129</v>
      </c>
      <c r="D25" s="7" t="s">
        <v>278</v>
      </c>
      <c r="E25" s="7"/>
      <c r="F25" s="3">
        <v>19</v>
      </c>
      <c r="G25" s="5" t="s">
        <v>268</v>
      </c>
      <c r="H25" s="3">
        <v>7705</v>
      </c>
      <c r="I25" s="5" t="s">
        <v>288</v>
      </c>
      <c r="J25" s="5" t="s">
        <v>298</v>
      </c>
      <c r="K25" s="5" t="s">
        <v>49</v>
      </c>
      <c r="N25" s="3" t="s">
        <v>46</v>
      </c>
      <c r="O25" s="3">
        <f>3+(2/12)</f>
        <v>3.1666666666666665</v>
      </c>
      <c r="P25" s="3" t="s">
        <v>56</v>
      </c>
      <c r="W25" t="s">
        <v>115</v>
      </c>
      <c r="X25" s="3" t="s">
        <v>293</v>
      </c>
      <c r="Y25" t="s">
        <v>115</v>
      </c>
      <c r="Z25" s="3" t="s">
        <v>293</v>
      </c>
      <c r="AA25" t="s">
        <v>115</v>
      </c>
      <c r="AB25" s="3" t="s">
        <v>293</v>
      </c>
      <c r="AD25" s="5" t="s">
        <v>287</v>
      </c>
    </row>
    <row r="26" spans="1:32">
      <c r="A26" s="3">
        <v>1</v>
      </c>
      <c r="B26" s="3">
        <v>548</v>
      </c>
      <c r="C26" s="3" t="s">
        <v>129</v>
      </c>
      <c r="D26" s="7" t="s">
        <v>278</v>
      </c>
      <c r="E26" s="7"/>
      <c r="F26" s="3">
        <v>20</v>
      </c>
      <c r="G26" s="5" t="s">
        <v>268</v>
      </c>
      <c r="H26" s="3">
        <v>7705</v>
      </c>
      <c r="I26" s="5" t="s">
        <v>288</v>
      </c>
      <c r="J26" s="5" t="s">
        <v>299</v>
      </c>
      <c r="K26" s="5" t="s">
        <v>49</v>
      </c>
      <c r="N26" s="3" t="s">
        <v>46</v>
      </c>
      <c r="O26" s="3">
        <f>1+(3/12)</f>
        <v>1.25</v>
      </c>
      <c r="P26" s="3" t="s">
        <v>56</v>
      </c>
      <c r="W26" t="s">
        <v>115</v>
      </c>
      <c r="X26" s="3" t="s">
        <v>293</v>
      </c>
      <c r="Y26" t="s">
        <v>115</v>
      </c>
      <c r="Z26" s="3" t="s">
        <v>293</v>
      </c>
      <c r="AA26" t="s">
        <v>115</v>
      </c>
      <c r="AB26" s="3" t="s">
        <v>293</v>
      </c>
      <c r="AD26" s="5" t="s">
        <v>287</v>
      </c>
    </row>
    <row r="27" spans="1:32">
      <c r="A27" s="3">
        <v>1</v>
      </c>
      <c r="B27" s="3">
        <v>548</v>
      </c>
      <c r="C27" s="3" t="s">
        <v>129</v>
      </c>
      <c r="D27" s="7" t="s">
        <v>278</v>
      </c>
      <c r="E27" s="7"/>
      <c r="F27" s="3">
        <v>21</v>
      </c>
      <c r="G27" s="5" t="s">
        <v>268</v>
      </c>
      <c r="H27" s="3">
        <v>7707</v>
      </c>
      <c r="I27" s="5" t="s">
        <v>217</v>
      </c>
      <c r="J27" s="5" t="s">
        <v>253</v>
      </c>
      <c r="K27" t="s">
        <v>35</v>
      </c>
      <c r="L27" s="3" t="s">
        <v>271</v>
      </c>
      <c r="N27" s="3" t="s">
        <v>45</v>
      </c>
      <c r="O27" s="3">
        <v>35</v>
      </c>
      <c r="P27" s="3" t="s">
        <v>45</v>
      </c>
      <c r="U27" s="3" t="s">
        <v>42</v>
      </c>
      <c r="V27" s="3" t="s">
        <v>42</v>
      </c>
      <c r="W27" t="s">
        <v>57</v>
      </c>
      <c r="Y27" t="s">
        <v>39</v>
      </c>
      <c r="Z27" t="s">
        <v>282</v>
      </c>
      <c r="AA27" t="s">
        <v>39</v>
      </c>
      <c r="AB27" t="s">
        <v>282</v>
      </c>
      <c r="AC27" s="3" t="s">
        <v>42</v>
      </c>
      <c r="AD27" s="5" t="s">
        <v>283</v>
      </c>
      <c r="AE27" s="5" t="s">
        <v>285</v>
      </c>
      <c r="AF27" s="3" t="s">
        <v>286</v>
      </c>
    </row>
    <row r="28" spans="1:32">
      <c r="A28" s="3">
        <v>1</v>
      </c>
      <c r="B28" s="3">
        <v>548</v>
      </c>
      <c r="C28" s="3" t="s">
        <v>129</v>
      </c>
      <c r="D28" s="7" t="s">
        <v>278</v>
      </c>
      <c r="E28" s="7"/>
      <c r="F28" s="3">
        <v>22</v>
      </c>
      <c r="G28" s="5" t="s">
        <v>268</v>
      </c>
      <c r="H28" s="3">
        <v>7707</v>
      </c>
      <c r="I28" s="5" t="s">
        <v>217</v>
      </c>
      <c r="J28" s="5" t="s">
        <v>85</v>
      </c>
      <c r="K28" s="5" t="s">
        <v>36</v>
      </c>
      <c r="N28" s="3" t="s">
        <v>46</v>
      </c>
      <c r="O28" s="3">
        <v>33</v>
      </c>
      <c r="P28" s="3" t="s">
        <v>45</v>
      </c>
      <c r="U28" s="3" t="s">
        <v>42</v>
      </c>
      <c r="V28" s="3" t="s">
        <v>42</v>
      </c>
      <c r="W28" t="s">
        <v>57</v>
      </c>
      <c r="Y28" t="s">
        <v>39</v>
      </c>
      <c r="Z28" t="s">
        <v>282</v>
      </c>
      <c r="AA28" t="s">
        <v>39</v>
      </c>
      <c r="AB28" t="s">
        <v>282</v>
      </c>
      <c r="AC28" s="3" t="s">
        <v>42</v>
      </c>
      <c r="AD28" s="5" t="s">
        <v>287</v>
      </c>
    </row>
    <row r="29" spans="1:32">
      <c r="A29" s="3">
        <v>1</v>
      </c>
      <c r="B29" s="3">
        <v>548</v>
      </c>
      <c r="C29" s="3" t="s">
        <v>129</v>
      </c>
      <c r="D29" s="7" t="s">
        <v>278</v>
      </c>
      <c r="E29" s="7"/>
      <c r="F29" s="3">
        <v>23</v>
      </c>
      <c r="G29" s="5" t="s">
        <v>268</v>
      </c>
      <c r="H29" s="3">
        <v>7707</v>
      </c>
      <c r="I29" s="5" t="s">
        <v>217</v>
      </c>
      <c r="J29" s="5" t="s">
        <v>279</v>
      </c>
      <c r="K29" s="5" t="s">
        <v>49</v>
      </c>
      <c r="N29" s="3" t="s">
        <v>46</v>
      </c>
      <c r="O29" s="3">
        <v>13</v>
      </c>
      <c r="P29" s="3" t="s">
        <v>56</v>
      </c>
      <c r="T29" s="3" t="s">
        <v>42</v>
      </c>
      <c r="U29" s="3" t="s">
        <v>42</v>
      </c>
      <c r="V29" s="3" t="s">
        <v>42</v>
      </c>
      <c r="W29" t="s">
        <v>57</v>
      </c>
      <c r="Y29" t="s">
        <v>57</v>
      </c>
      <c r="AA29" t="s">
        <v>57</v>
      </c>
      <c r="AC29" s="3" t="s">
        <v>42</v>
      </c>
      <c r="AD29" s="5" t="s">
        <v>287</v>
      </c>
    </row>
    <row r="30" spans="1:32">
      <c r="A30" s="3">
        <v>1</v>
      </c>
      <c r="B30" s="3">
        <v>548</v>
      </c>
      <c r="C30" s="3" t="s">
        <v>129</v>
      </c>
      <c r="D30" s="7" t="s">
        <v>278</v>
      </c>
      <c r="E30" s="7"/>
      <c r="F30" s="3">
        <v>24</v>
      </c>
      <c r="G30" s="5" t="s">
        <v>268</v>
      </c>
      <c r="H30" s="3">
        <v>7707</v>
      </c>
      <c r="I30" s="5" t="s">
        <v>217</v>
      </c>
      <c r="J30" s="5" t="s">
        <v>253</v>
      </c>
      <c r="K30" s="5" t="s">
        <v>52</v>
      </c>
      <c r="N30" s="3" t="s">
        <v>45</v>
      </c>
      <c r="O30" s="3">
        <v>12</v>
      </c>
      <c r="P30" s="3" t="s">
        <v>56</v>
      </c>
      <c r="T30" s="3" t="s">
        <v>42</v>
      </c>
      <c r="U30" s="3" t="s">
        <v>42</v>
      </c>
      <c r="V30" s="3" t="s">
        <v>42</v>
      </c>
      <c r="W30" t="s">
        <v>57</v>
      </c>
      <c r="Y30" t="s">
        <v>57</v>
      </c>
      <c r="AA30" t="s">
        <v>57</v>
      </c>
      <c r="AD30" s="5" t="s">
        <v>287</v>
      </c>
    </row>
    <row r="31" spans="1:32">
      <c r="A31" s="3">
        <v>1</v>
      </c>
      <c r="B31" s="3">
        <v>548</v>
      </c>
      <c r="C31" s="3" t="s">
        <v>129</v>
      </c>
      <c r="D31" s="7" t="s">
        <v>278</v>
      </c>
      <c r="E31" s="7"/>
      <c r="F31" s="3">
        <v>25</v>
      </c>
      <c r="G31" s="5" t="s">
        <v>268</v>
      </c>
      <c r="H31" s="3">
        <v>7707</v>
      </c>
      <c r="I31" s="5" t="s">
        <v>217</v>
      </c>
      <c r="J31" s="5" t="s">
        <v>280</v>
      </c>
      <c r="K31" s="5" t="s">
        <v>49</v>
      </c>
      <c r="N31" s="3" t="s">
        <v>46</v>
      </c>
      <c r="O31" s="3">
        <v>7</v>
      </c>
      <c r="P31" s="3" t="s">
        <v>56</v>
      </c>
      <c r="T31" s="3" t="s">
        <v>42</v>
      </c>
      <c r="W31" t="s">
        <v>57</v>
      </c>
      <c r="Y31" t="s">
        <v>57</v>
      </c>
      <c r="AA31" t="s">
        <v>57</v>
      </c>
      <c r="AD31" s="5" t="s">
        <v>287</v>
      </c>
    </row>
    <row r="32" spans="1:32">
      <c r="A32" s="3">
        <v>1</v>
      </c>
      <c r="B32" s="3">
        <v>548</v>
      </c>
      <c r="C32" s="3" t="s">
        <v>129</v>
      </c>
      <c r="D32" s="7" t="s">
        <v>278</v>
      </c>
      <c r="E32" s="7"/>
      <c r="F32" s="3">
        <v>26</v>
      </c>
      <c r="G32" s="5" t="s">
        <v>268</v>
      </c>
      <c r="H32" s="3">
        <v>7707</v>
      </c>
      <c r="I32" s="5" t="s">
        <v>217</v>
      </c>
      <c r="J32" s="5" t="s">
        <v>281</v>
      </c>
      <c r="K32" s="5" t="s">
        <v>52</v>
      </c>
      <c r="N32" s="3" t="s">
        <v>45</v>
      </c>
      <c r="O32" s="3">
        <v>7</v>
      </c>
      <c r="P32" s="3" t="s">
        <v>56</v>
      </c>
      <c r="T32" s="3" t="s">
        <v>42</v>
      </c>
      <c r="W32" t="s">
        <v>57</v>
      </c>
      <c r="Y32" t="s">
        <v>57</v>
      </c>
      <c r="AA32" t="s">
        <v>57</v>
      </c>
      <c r="AD32" s="5" t="s">
        <v>287</v>
      </c>
    </row>
    <row r="34" spans="1:32">
      <c r="A34" s="3">
        <v>1</v>
      </c>
      <c r="B34" s="3">
        <v>548</v>
      </c>
      <c r="C34" s="3" t="s">
        <v>135</v>
      </c>
      <c r="D34" s="7" t="s">
        <v>525</v>
      </c>
      <c r="E34" s="7"/>
      <c r="F34" s="3">
        <v>52</v>
      </c>
      <c r="G34" s="5" t="s">
        <v>268</v>
      </c>
      <c r="H34" s="3">
        <v>7729</v>
      </c>
      <c r="I34" s="5" t="s">
        <v>95</v>
      </c>
      <c r="J34" s="5" t="s">
        <v>85</v>
      </c>
      <c r="K34" s="5" t="s">
        <v>35</v>
      </c>
      <c r="L34" s="3" t="s">
        <v>81</v>
      </c>
      <c r="M34" s="3" t="s">
        <v>46</v>
      </c>
      <c r="N34" s="3" t="s">
        <v>46</v>
      </c>
      <c r="O34" s="3">
        <v>62</v>
      </c>
      <c r="P34" s="3" t="s">
        <v>362</v>
      </c>
      <c r="Q34" s="3">
        <v>1874</v>
      </c>
      <c r="R34" s="3" t="s">
        <v>19</v>
      </c>
      <c r="S34" s="3">
        <v>1879</v>
      </c>
      <c r="U34" s="3" t="s">
        <v>42</v>
      </c>
      <c r="V34" s="3" t="s">
        <v>42</v>
      </c>
      <c r="W34" t="s">
        <v>39</v>
      </c>
      <c r="X34" s="3" t="s">
        <v>282</v>
      </c>
      <c r="Y34" t="s">
        <v>39</v>
      </c>
      <c r="Z34" s="3" t="s">
        <v>282</v>
      </c>
      <c r="AA34" t="s">
        <v>39</v>
      </c>
      <c r="AB34" s="3" t="s">
        <v>282</v>
      </c>
      <c r="AC34" s="3" t="s">
        <v>42</v>
      </c>
      <c r="AD34" s="5" t="s">
        <v>287</v>
      </c>
    </row>
    <row r="35" spans="1:32">
      <c r="A35" s="3">
        <v>1</v>
      </c>
      <c r="B35" s="3">
        <v>548</v>
      </c>
      <c r="C35" s="3" t="s">
        <v>135</v>
      </c>
      <c r="D35" s="7" t="s">
        <v>525</v>
      </c>
      <c r="E35" s="7"/>
      <c r="F35" s="3">
        <v>53</v>
      </c>
      <c r="G35" s="5" t="s">
        <v>268</v>
      </c>
      <c r="H35" s="3">
        <v>7729</v>
      </c>
      <c r="I35" s="5" t="s">
        <v>95</v>
      </c>
      <c r="J35" s="5" t="s">
        <v>98</v>
      </c>
      <c r="K35" s="5" t="s">
        <v>52</v>
      </c>
      <c r="N35" s="3" t="s">
        <v>45</v>
      </c>
      <c r="O35" s="3">
        <v>37</v>
      </c>
      <c r="P35" s="3" t="s">
        <v>56</v>
      </c>
      <c r="U35" s="3" t="s">
        <v>42</v>
      </c>
      <c r="V35" s="3" t="s">
        <v>42</v>
      </c>
      <c r="W35" t="s">
        <v>57</v>
      </c>
      <c r="Y35" t="s">
        <v>39</v>
      </c>
      <c r="Z35" t="s">
        <v>282</v>
      </c>
      <c r="AA35" t="s">
        <v>39</v>
      </c>
      <c r="AB35" t="s">
        <v>282</v>
      </c>
      <c r="AC35" s="3" t="s">
        <v>42</v>
      </c>
      <c r="AD35" s="5" t="s">
        <v>526</v>
      </c>
      <c r="AE35" s="5" t="s">
        <v>527</v>
      </c>
      <c r="AF35" s="3" t="s">
        <v>362</v>
      </c>
    </row>
    <row r="36" spans="1:32">
      <c r="A36" s="3">
        <v>1</v>
      </c>
      <c r="B36" s="3">
        <v>548</v>
      </c>
      <c r="C36" s="3" t="s">
        <v>135</v>
      </c>
      <c r="D36" s="7" t="s">
        <v>525</v>
      </c>
      <c r="E36" s="7"/>
      <c r="F36" s="3">
        <v>54</v>
      </c>
      <c r="G36" s="5" t="s">
        <v>268</v>
      </c>
      <c r="H36" s="3">
        <v>7729</v>
      </c>
      <c r="I36" s="5" t="s">
        <v>95</v>
      </c>
      <c r="J36" s="5" t="s">
        <v>51</v>
      </c>
      <c r="K36" s="5" t="s">
        <v>52</v>
      </c>
      <c r="N36" s="3" t="s">
        <v>45</v>
      </c>
      <c r="O36" s="3">
        <v>31</v>
      </c>
      <c r="P36" s="3" t="s">
        <v>56</v>
      </c>
      <c r="U36" s="3" t="s">
        <v>42</v>
      </c>
      <c r="V36" s="3" t="s">
        <v>42</v>
      </c>
      <c r="W36" t="s">
        <v>57</v>
      </c>
      <c r="Y36" t="s">
        <v>39</v>
      </c>
      <c r="Z36" t="s">
        <v>282</v>
      </c>
      <c r="AA36" t="s">
        <v>39</v>
      </c>
      <c r="AB36" t="s">
        <v>282</v>
      </c>
      <c r="AC36" s="3" t="s">
        <v>42</v>
      </c>
      <c r="AD36" s="5" t="s">
        <v>526</v>
      </c>
      <c r="AE36" s="5" t="s">
        <v>527</v>
      </c>
      <c r="AF36" s="3" t="s">
        <v>362</v>
      </c>
    </row>
    <row r="38" spans="1:32">
      <c r="A38" s="3">
        <v>1</v>
      </c>
      <c r="B38" s="3">
        <v>548</v>
      </c>
      <c r="C38" s="3" t="s">
        <v>135</v>
      </c>
      <c r="D38" s="7" t="s">
        <v>525</v>
      </c>
      <c r="E38" s="7"/>
      <c r="F38" s="3">
        <v>71</v>
      </c>
      <c r="G38" s="5" t="s">
        <v>268</v>
      </c>
      <c r="H38" s="3">
        <v>7756</v>
      </c>
      <c r="I38" s="5" t="s">
        <v>241</v>
      </c>
      <c r="J38" s="5" t="s">
        <v>84</v>
      </c>
      <c r="K38" s="5" t="s">
        <v>35</v>
      </c>
      <c r="L38" s="3" t="s">
        <v>81</v>
      </c>
      <c r="M38" s="3" t="s">
        <v>46</v>
      </c>
      <c r="N38" s="3" t="s">
        <v>45</v>
      </c>
      <c r="O38" s="3">
        <v>50</v>
      </c>
      <c r="P38" s="3" t="s">
        <v>45</v>
      </c>
      <c r="Q38" s="3">
        <v>1888</v>
      </c>
      <c r="R38" s="3" t="s">
        <v>19</v>
      </c>
      <c r="S38" s="3">
        <v>1894</v>
      </c>
      <c r="U38" s="3" t="s">
        <v>42</v>
      </c>
      <c r="V38" s="3" t="s">
        <v>42</v>
      </c>
      <c r="W38" t="s">
        <v>39</v>
      </c>
      <c r="X38" s="3" t="s">
        <v>282</v>
      </c>
      <c r="Y38" t="s">
        <v>39</v>
      </c>
      <c r="Z38" s="3" t="s">
        <v>282</v>
      </c>
      <c r="AA38" t="s">
        <v>39</v>
      </c>
      <c r="AB38" s="3" t="s">
        <v>282</v>
      </c>
      <c r="AC38" s="3" t="s">
        <v>42</v>
      </c>
      <c r="AD38" s="5" t="s">
        <v>528</v>
      </c>
      <c r="AF38" s="3" t="s">
        <v>529</v>
      </c>
    </row>
    <row r="39" spans="1:32">
      <c r="A39" s="3">
        <v>1</v>
      </c>
      <c r="B39" s="3">
        <v>548</v>
      </c>
      <c r="C39" s="3" t="s">
        <v>135</v>
      </c>
      <c r="D39" s="7" t="s">
        <v>525</v>
      </c>
      <c r="E39" s="7"/>
      <c r="F39" s="3">
        <v>72</v>
      </c>
      <c r="G39" s="5" t="s">
        <v>268</v>
      </c>
      <c r="H39" s="3">
        <v>7756</v>
      </c>
      <c r="I39" s="5" t="s">
        <v>241</v>
      </c>
      <c r="J39" s="5" t="s">
        <v>61</v>
      </c>
      <c r="K39" s="5" t="s">
        <v>36</v>
      </c>
      <c r="N39" s="3" t="s">
        <v>46</v>
      </c>
      <c r="O39" s="3">
        <v>49</v>
      </c>
      <c r="P39" s="3" t="s">
        <v>45</v>
      </c>
      <c r="Q39" s="3">
        <v>1889</v>
      </c>
      <c r="R39" s="3" t="s">
        <v>19</v>
      </c>
      <c r="S39" s="3">
        <v>1894</v>
      </c>
      <c r="U39" s="3" t="s">
        <v>42</v>
      </c>
      <c r="V39" s="3" t="s">
        <v>42</v>
      </c>
      <c r="W39" t="s">
        <v>39</v>
      </c>
      <c r="X39" s="3" t="s">
        <v>282</v>
      </c>
      <c r="Y39" t="s">
        <v>39</v>
      </c>
      <c r="Z39" s="3" t="s">
        <v>282</v>
      </c>
      <c r="AA39" t="s">
        <v>39</v>
      </c>
      <c r="AB39" s="3" t="s">
        <v>282</v>
      </c>
      <c r="AC39" s="3" t="s">
        <v>42</v>
      </c>
      <c r="AD39" s="5" t="s">
        <v>287</v>
      </c>
    </row>
    <row r="40" spans="1:32">
      <c r="A40" s="3">
        <v>1</v>
      </c>
      <c r="B40" s="3">
        <v>548</v>
      </c>
      <c r="C40" s="3" t="s">
        <v>135</v>
      </c>
      <c r="D40" s="7" t="s">
        <v>525</v>
      </c>
      <c r="E40" s="7"/>
      <c r="F40" s="3">
        <v>73</v>
      </c>
      <c r="G40" s="5" t="s">
        <v>268</v>
      </c>
      <c r="H40" s="3">
        <v>7756</v>
      </c>
      <c r="I40" s="5" t="s">
        <v>241</v>
      </c>
      <c r="J40" s="5" t="s">
        <v>44</v>
      </c>
      <c r="K40" s="5" t="s">
        <v>52</v>
      </c>
      <c r="N40" s="3" t="s">
        <v>45</v>
      </c>
      <c r="O40" s="3">
        <v>30</v>
      </c>
      <c r="P40" s="3" t="s">
        <v>362</v>
      </c>
      <c r="U40" s="3" t="s">
        <v>42</v>
      </c>
      <c r="V40" s="3" t="s">
        <v>42</v>
      </c>
      <c r="W40" t="s">
        <v>57</v>
      </c>
      <c r="Y40" t="s">
        <v>39</v>
      </c>
      <c r="Z40" t="s">
        <v>282</v>
      </c>
      <c r="AA40" t="s">
        <v>39</v>
      </c>
      <c r="AB40" t="s">
        <v>282</v>
      </c>
      <c r="AC40" s="3" t="s">
        <v>42</v>
      </c>
      <c r="AD40" s="5" t="s">
        <v>372</v>
      </c>
      <c r="AE40" s="5" t="s">
        <v>530</v>
      </c>
      <c r="AF40" s="3" t="s">
        <v>362</v>
      </c>
    </row>
    <row r="41" spans="1:32">
      <c r="A41" s="3">
        <v>1</v>
      </c>
      <c r="B41" s="3">
        <v>548</v>
      </c>
      <c r="C41" s="3" t="s">
        <v>135</v>
      </c>
      <c r="D41" s="7" t="s">
        <v>525</v>
      </c>
      <c r="E41" s="7"/>
      <c r="F41" s="3">
        <v>74</v>
      </c>
      <c r="G41" s="5" t="s">
        <v>268</v>
      </c>
      <c r="H41" s="3">
        <v>7756</v>
      </c>
      <c r="I41" s="5" t="s">
        <v>241</v>
      </c>
      <c r="J41" s="5" t="s">
        <v>254</v>
      </c>
      <c r="K41" s="5" t="s">
        <v>49</v>
      </c>
      <c r="N41" s="3" t="s">
        <v>46</v>
      </c>
      <c r="O41" s="3">
        <v>26</v>
      </c>
      <c r="P41" s="3" t="s">
        <v>56</v>
      </c>
      <c r="U41" s="3" t="s">
        <v>42</v>
      </c>
      <c r="V41" s="3" t="s">
        <v>42</v>
      </c>
      <c r="W41" t="s">
        <v>57</v>
      </c>
      <c r="Y41" t="s">
        <v>39</v>
      </c>
      <c r="Z41" t="s">
        <v>282</v>
      </c>
      <c r="AA41" t="s">
        <v>39</v>
      </c>
      <c r="AB41" t="s">
        <v>282</v>
      </c>
      <c r="AC41" s="3" t="s">
        <v>42</v>
      </c>
      <c r="AD41" s="5" t="s">
        <v>408</v>
      </c>
      <c r="AE41" s="5" t="s">
        <v>532</v>
      </c>
      <c r="AF41" s="3" t="s">
        <v>362</v>
      </c>
    </row>
    <row r="42" spans="1:32">
      <c r="A42" s="3">
        <v>1</v>
      </c>
      <c r="B42" s="3">
        <v>548</v>
      </c>
      <c r="C42" s="3" t="s">
        <v>135</v>
      </c>
      <c r="D42" s="7" t="s">
        <v>525</v>
      </c>
      <c r="E42" s="7"/>
      <c r="F42" s="3">
        <v>75</v>
      </c>
      <c r="G42" s="5" t="s">
        <v>268</v>
      </c>
      <c r="H42" s="3">
        <v>7756</v>
      </c>
      <c r="I42" s="5" t="s">
        <v>241</v>
      </c>
      <c r="J42" s="5" t="s">
        <v>84</v>
      </c>
      <c r="K42" s="5" t="s">
        <v>52</v>
      </c>
      <c r="N42" s="3" t="s">
        <v>45</v>
      </c>
      <c r="O42" s="3">
        <v>25</v>
      </c>
      <c r="P42" s="3" t="s">
        <v>56</v>
      </c>
      <c r="U42" s="3" t="s">
        <v>42</v>
      </c>
      <c r="V42" s="3" t="s">
        <v>42</v>
      </c>
      <c r="W42" t="s">
        <v>57</v>
      </c>
      <c r="Y42" t="s">
        <v>39</v>
      </c>
      <c r="Z42" t="s">
        <v>282</v>
      </c>
      <c r="AA42" t="s">
        <v>39</v>
      </c>
      <c r="AB42" t="s">
        <v>282</v>
      </c>
      <c r="AC42" s="3" t="s">
        <v>42</v>
      </c>
      <c r="AD42" s="5" t="s">
        <v>528</v>
      </c>
      <c r="AF42" s="3" t="s">
        <v>529</v>
      </c>
    </row>
    <row r="43" spans="1:32">
      <c r="A43" s="3">
        <v>1</v>
      </c>
      <c r="B43" s="3">
        <v>548</v>
      </c>
      <c r="C43" s="3" t="s">
        <v>135</v>
      </c>
      <c r="D43" s="7" t="s">
        <v>525</v>
      </c>
      <c r="E43" s="7"/>
      <c r="F43" s="3">
        <v>76</v>
      </c>
      <c r="G43" s="5" t="s">
        <v>268</v>
      </c>
      <c r="H43" s="3">
        <v>7756</v>
      </c>
      <c r="I43" s="5" t="s">
        <v>241</v>
      </c>
      <c r="J43" s="5" t="s">
        <v>104</v>
      </c>
      <c r="K43" s="5" t="s">
        <v>49</v>
      </c>
      <c r="N43" s="3" t="s">
        <v>46</v>
      </c>
      <c r="O43" s="3">
        <v>23</v>
      </c>
      <c r="P43" s="3" t="s">
        <v>56</v>
      </c>
      <c r="U43" s="3" t="s">
        <v>42</v>
      </c>
      <c r="V43" s="3" t="s">
        <v>42</v>
      </c>
      <c r="W43" t="s">
        <v>57</v>
      </c>
      <c r="Y43" t="s">
        <v>39</v>
      </c>
      <c r="Z43" t="s">
        <v>282</v>
      </c>
      <c r="AA43" t="s">
        <v>39</v>
      </c>
      <c r="AB43" t="s">
        <v>282</v>
      </c>
      <c r="AC43" s="3" t="s">
        <v>42</v>
      </c>
      <c r="AD43" s="5" t="s">
        <v>287</v>
      </c>
    </row>
    <row r="44" spans="1:32">
      <c r="A44" s="3">
        <v>1</v>
      </c>
      <c r="B44" s="3">
        <v>548</v>
      </c>
      <c r="C44" s="3" t="s">
        <v>135</v>
      </c>
      <c r="D44" s="7" t="s">
        <v>525</v>
      </c>
      <c r="E44" s="7"/>
      <c r="F44" s="3">
        <v>77</v>
      </c>
      <c r="G44" s="5" t="s">
        <v>268</v>
      </c>
      <c r="H44" s="3">
        <v>7756</v>
      </c>
      <c r="I44" s="5" t="s">
        <v>241</v>
      </c>
      <c r="J44" s="5" t="s">
        <v>257</v>
      </c>
      <c r="K44" s="5" t="s">
        <v>49</v>
      </c>
      <c r="N44" s="3" t="s">
        <v>46</v>
      </c>
      <c r="O44" s="3">
        <v>19</v>
      </c>
      <c r="P44" s="3" t="s">
        <v>56</v>
      </c>
      <c r="T44" s="3" t="s">
        <v>42</v>
      </c>
      <c r="U44" s="3" t="s">
        <v>42</v>
      </c>
      <c r="V44" s="3" t="s">
        <v>42</v>
      </c>
      <c r="W44" t="s">
        <v>57</v>
      </c>
      <c r="Y44" t="s">
        <v>39</v>
      </c>
      <c r="Z44" t="s">
        <v>282</v>
      </c>
      <c r="AA44" t="s">
        <v>39</v>
      </c>
      <c r="AB44" t="s">
        <v>282</v>
      </c>
      <c r="AC44" s="3" t="s">
        <v>42</v>
      </c>
      <c r="AD44" s="5" t="s">
        <v>408</v>
      </c>
      <c r="AE44" s="5" t="s">
        <v>533</v>
      </c>
      <c r="AF44" s="3" t="s">
        <v>362</v>
      </c>
    </row>
    <row r="45" spans="1:32">
      <c r="A45" s="3">
        <v>1</v>
      </c>
      <c r="B45" s="3">
        <v>548</v>
      </c>
      <c r="C45" s="3" t="s">
        <v>135</v>
      </c>
      <c r="D45" s="7" t="s">
        <v>525</v>
      </c>
      <c r="E45" s="7"/>
      <c r="F45" s="3">
        <v>78</v>
      </c>
      <c r="G45" s="5" t="s">
        <v>268</v>
      </c>
      <c r="H45" s="3">
        <v>7756</v>
      </c>
      <c r="I45" s="5" t="s">
        <v>241</v>
      </c>
      <c r="J45" s="5" t="s">
        <v>313</v>
      </c>
      <c r="K45" s="5" t="s">
        <v>52</v>
      </c>
      <c r="N45" s="3" t="s">
        <v>45</v>
      </c>
      <c r="O45" s="3">
        <v>20</v>
      </c>
      <c r="P45" s="3" t="s">
        <v>56</v>
      </c>
      <c r="T45" s="3" t="s">
        <v>42</v>
      </c>
      <c r="U45" s="3" t="s">
        <v>42</v>
      </c>
      <c r="V45" s="3" t="s">
        <v>42</v>
      </c>
      <c r="W45" t="s">
        <v>57</v>
      </c>
      <c r="Y45" t="s">
        <v>39</v>
      </c>
      <c r="Z45" t="s">
        <v>282</v>
      </c>
      <c r="AA45" t="s">
        <v>39</v>
      </c>
      <c r="AB45" t="s">
        <v>282</v>
      </c>
      <c r="AC45" s="3" t="s">
        <v>42</v>
      </c>
      <c r="AD45" s="5" t="s">
        <v>534</v>
      </c>
      <c r="AE45" s="5" t="s">
        <v>535</v>
      </c>
      <c r="AF45" s="3" t="s">
        <v>362</v>
      </c>
    </row>
    <row r="46" spans="1:32">
      <c r="A46" s="3">
        <v>1</v>
      </c>
      <c r="B46" s="3">
        <v>548</v>
      </c>
      <c r="C46" s="3" t="s">
        <v>135</v>
      </c>
      <c r="D46" s="7" t="s">
        <v>525</v>
      </c>
      <c r="E46" s="7"/>
      <c r="F46" s="3">
        <v>79</v>
      </c>
      <c r="G46" s="5" t="s">
        <v>268</v>
      </c>
      <c r="H46" s="3">
        <v>7756</v>
      </c>
      <c r="I46" s="5" t="s">
        <v>241</v>
      </c>
      <c r="J46" s="5" t="s">
        <v>531</v>
      </c>
      <c r="K46" s="5" t="s">
        <v>49</v>
      </c>
      <c r="N46" s="3" t="s">
        <v>46</v>
      </c>
      <c r="O46" s="3">
        <v>8</v>
      </c>
      <c r="P46" s="3" t="s">
        <v>56</v>
      </c>
      <c r="T46" s="3" t="s">
        <v>42</v>
      </c>
      <c r="U46" s="3" t="s">
        <v>42</v>
      </c>
      <c r="V46" s="3" t="s">
        <v>42</v>
      </c>
      <c r="W46" t="s">
        <v>57</v>
      </c>
      <c r="Y46" t="s">
        <v>39</v>
      </c>
      <c r="Z46" t="s">
        <v>282</v>
      </c>
      <c r="AA46" t="s">
        <v>39</v>
      </c>
      <c r="AB46" t="s">
        <v>282</v>
      </c>
      <c r="AC46" s="3" t="s">
        <v>42</v>
      </c>
    </row>
    <row r="48" spans="1:32">
      <c r="A48" s="3">
        <v>1</v>
      </c>
      <c r="B48" s="3">
        <v>548</v>
      </c>
      <c r="C48" s="3" t="s">
        <v>394</v>
      </c>
      <c r="D48" s="7" t="s">
        <v>393</v>
      </c>
      <c r="F48" s="3">
        <v>29</v>
      </c>
      <c r="G48" s="5" t="s">
        <v>268</v>
      </c>
      <c r="H48" s="3">
        <v>7700</v>
      </c>
      <c r="I48" s="5" t="s">
        <v>380</v>
      </c>
      <c r="J48" s="5" t="s">
        <v>98</v>
      </c>
      <c r="K48" s="5" t="s">
        <v>35</v>
      </c>
      <c r="L48" s="3" t="s">
        <v>81</v>
      </c>
      <c r="M48" s="3" t="s">
        <v>45</v>
      </c>
    </row>
    <row r="49" spans="1:11">
      <c r="A49" s="3">
        <v>1</v>
      </c>
      <c r="B49" s="3">
        <v>548</v>
      </c>
      <c r="C49" s="3" t="s">
        <v>394</v>
      </c>
      <c r="D49" s="7" t="s">
        <v>393</v>
      </c>
      <c r="F49" s="3">
        <v>30</v>
      </c>
      <c r="G49" s="5" t="s">
        <v>268</v>
      </c>
      <c r="H49" s="3">
        <v>7700</v>
      </c>
      <c r="I49" s="5" t="s">
        <v>380</v>
      </c>
      <c r="J49" s="5" t="s">
        <v>395</v>
      </c>
      <c r="K49" s="5" t="s">
        <v>49</v>
      </c>
    </row>
    <row r="50" spans="1:11">
      <c r="A50" s="3">
        <v>1</v>
      </c>
      <c r="B50" s="3">
        <v>548</v>
      </c>
      <c r="C50" s="3" t="s">
        <v>394</v>
      </c>
      <c r="D50" s="7" t="s">
        <v>393</v>
      </c>
      <c r="F50" s="3">
        <v>31</v>
      </c>
      <c r="G50" s="5" t="s">
        <v>268</v>
      </c>
      <c r="H50" s="3">
        <v>7700</v>
      </c>
      <c r="I50" s="5" t="s">
        <v>380</v>
      </c>
      <c r="J50" s="5" t="s">
        <v>381</v>
      </c>
      <c r="K50" s="5" t="s">
        <v>396</v>
      </c>
    </row>
  </sheetData>
  <sortState ref="A2:AG12">
    <sortCondition ref="A2:A12"/>
    <sortCondition ref="B2:B12"/>
    <sortCondition ref="C2:C12"/>
    <sortCondition ref="F2:F12"/>
  </sortState>
  <hyperlinks>
    <hyperlink ref="D9" r:id="rId1"/>
    <hyperlink ref="D10" r:id="rId2"/>
    <hyperlink ref="D46" r:id="rId3"/>
    <hyperlink ref="D34" r:id="rId4"/>
    <hyperlink ref="D35" r:id="rId5"/>
    <hyperlink ref="D36" r:id="rId6"/>
    <hyperlink ref="D20" r:id="rId7"/>
    <hyperlink ref="D19" r:id="rId8"/>
    <hyperlink ref="D38" r:id="rId9"/>
    <hyperlink ref="D45" r:id="rId10"/>
    <hyperlink ref="D44" r:id="rId11"/>
    <hyperlink ref="D43" r:id="rId12"/>
    <hyperlink ref="D42" r:id="rId13"/>
    <hyperlink ref="D41" r:id="rId14"/>
    <hyperlink ref="D40" r:id="rId15"/>
    <hyperlink ref="D39" r:id="rId16"/>
    <hyperlink ref="D17" r:id="rId17"/>
    <hyperlink ref="D16" r:id="rId18"/>
    <hyperlink ref="D15" r:id="rId19"/>
    <hyperlink ref="D14" r:id="rId20"/>
    <hyperlink ref="D13" r:id="rId21"/>
    <hyperlink ref="D12" r:id="rId22"/>
  </hyperlinks>
  <pageMargins left="0.7" right="0.7" top="0.75" bottom="0.75" header="0.3" footer="0.3"/>
  <pageSetup orientation="portrait" horizontalDpi="4294967293" verticalDpi="0" r:id="rId23"/>
  <legacyDrawing r:id="rId24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3"/>
  <sheetViews>
    <sheetView workbookViewId="0">
      <pane ySplit="1" topLeftCell="A2" activePane="bottomLeft" state="frozen"/>
      <selection pane="bottomLeft" activeCell="A13" sqref="A13"/>
    </sheetView>
  </sheetViews>
  <sheetFormatPr defaultRowHeight="15"/>
  <cols>
    <col min="1" max="2" width="4" style="3" bestFit="1" customWidth="1"/>
    <col min="3" max="3" width="4.28515625" style="3" bestFit="1" customWidth="1"/>
    <col min="4" max="5" width="4.7109375" customWidth="1"/>
    <col min="6" max="6" width="4.7109375" style="3" bestFit="1" customWidth="1"/>
    <col min="7" max="7" width="9.28515625" style="5" bestFit="1" customWidth="1"/>
    <col min="8" max="8" width="6.5703125" style="3" bestFit="1" customWidth="1"/>
    <col min="9" max="9" width="8.85546875" style="5" bestFit="1" customWidth="1"/>
    <col min="10" max="10" width="9.28515625" style="5" bestFit="1" customWidth="1"/>
    <col min="11" max="11" width="5.5703125" bestFit="1" customWidth="1"/>
    <col min="12" max="12" width="4.42578125" style="3" bestFit="1" customWidth="1"/>
    <col min="13" max="13" width="6" style="3" bestFit="1" customWidth="1"/>
    <col min="14" max="14" width="6" style="3" customWidth="1"/>
    <col min="15" max="15" width="4.140625" style="3" bestFit="1" customWidth="1"/>
    <col min="16" max="16" width="4.42578125" style="3" bestFit="1" customWidth="1"/>
    <col min="17" max="17" width="4.85546875" style="3" bestFit="1" customWidth="1"/>
    <col min="18" max="18" width="9" style="3" bestFit="1" customWidth="1"/>
    <col min="19" max="19" width="6.140625" style="3" bestFit="1" customWidth="1"/>
    <col min="20" max="20" width="6" style="3" bestFit="1" customWidth="1"/>
    <col min="21" max="23" width="14.5703125" style="5" bestFit="1" customWidth="1"/>
    <col min="24" max="25" width="8.85546875" customWidth="1"/>
    <col min="26" max="26" width="6.28515625" style="3" bestFit="1" customWidth="1"/>
    <col min="27" max="27" width="10.42578125" style="5" bestFit="1" customWidth="1"/>
    <col min="28" max="28" width="13.85546875" style="5" bestFit="1" customWidth="1"/>
    <col min="29" max="31" width="5.42578125" style="3" bestFit="1" customWidth="1"/>
    <col min="32" max="32" width="6.28515625" style="1" bestFit="1" customWidth="1"/>
    <col min="34" max="16384" width="9.140625" style="10"/>
  </cols>
  <sheetData>
    <row r="1" spans="1:32">
      <c r="A1" s="2" t="s">
        <v>348</v>
      </c>
      <c r="B1" s="2" t="s">
        <v>349</v>
      </c>
      <c r="C1" s="2" t="s">
        <v>29</v>
      </c>
      <c r="D1" s="2" t="s">
        <v>153</v>
      </c>
      <c r="E1" s="2" t="s">
        <v>152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269</v>
      </c>
      <c r="M1" s="2" t="s">
        <v>353</v>
      </c>
      <c r="N1" s="2" t="s">
        <v>354</v>
      </c>
      <c r="O1" s="2" t="s">
        <v>6</v>
      </c>
      <c r="P1" s="2" t="s">
        <v>9</v>
      </c>
      <c r="Q1" s="2" t="s">
        <v>10</v>
      </c>
      <c r="R1" s="2" t="s">
        <v>355</v>
      </c>
      <c r="S1" s="2" t="s">
        <v>356</v>
      </c>
      <c r="T1" s="2" t="s">
        <v>357</v>
      </c>
      <c r="U1" s="2" t="s">
        <v>14</v>
      </c>
      <c r="V1" s="2" t="s">
        <v>15</v>
      </c>
      <c r="W1" s="2" t="s">
        <v>16</v>
      </c>
      <c r="X1" s="2" t="s">
        <v>359</v>
      </c>
      <c r="Y1" s="2" t="s">
        <v>19</v>
      </c>
      <c r="Z1" s="2" t="s">
        <v>24</v>
      </c>
      <c r="AA1" s="2" t="s">
        <v>20</v>
      </c>
      <c r="AB1" s="2" t="s">
        <v>284</v>
      </c>
      <c r="AC1" s="2" t="s">
        <v>277</v>
      </c>
      <c r="AD1" s="2" t="s">
        <v>579</v>
      </c>
      <c r="AE1" s="2" t="s">
        <v>363</v>
      </c>
      <c r="AF1" s="2" t="s">
        <v>251</v>
      </c>
    </row>
    <row r="2" spans="1:32">
      <c r="A2" s="3">
        <v>16</v>
      </c>
      <c r="B2" s="3">
        <v>351</v>
      </c>
      <c r="C2" s="3" t="s">
        <v>221</v>
      </c>
      <c r="D2" s="14" t="s">
        <v>350</v>
      </c>
      <c r="E2" s="7"/>
      <c r="F2" s="3">
        <v>99</v>
      </c>
      <c r="G2" s="5" t="s">
        <v>351</v>
      </c>
      <c r="H2" s="3">
        <v>7658</v>
      </c>
      <c r="I2" s="5" t="s">
        <v>176</v>
      </c>
      <c r="J2" s="5" t="s">
        <v>352</v>
      </c>
      <c r="K2" s="5" t="s">
        <v>35</v>
      </c>
      <c r="L2" s="3" t="s">
        <v>290</v>
      </c>
      <c r="M2" s="3">
        <v>10000</v>
      </c>
      <c r="N2" s="3" t="s">
        <v>271</v>
      </c>
      <c r="O2" s="3" t="s">
        <v>45</v>
      </c>
      <c r="P2" s="3">
        <v>55</v>
      </c>
      <c r="Q2" s="3" t="s">
        <v>45</v>
      </c>
      <c r="R2" s="3">
        <v>25</v>
      </c>
      <c r="S2" s="3" t="s">
        <v>358</v>
      </c>
      <c r="T2" s="3" t="s">
        <v>42</v>
      </c>
      <c r="U2" s="5" t="s">
        <v>57</v>
      </c>
      <c r="V2" s="5" t="s">
        <v>39</v>
      </c>
      <c r="W2" s="5" t="s">
        <v>39</v>
      </c>
      <c r="X2" s="3"/>
      <c r="Y2" s="3"/>
      <c r="AA2" s="5" t="s">
        <v>360</v>
      </c>
      <c r="AB2" s="5" t="s">
        <v>361</v>
      </c>
      <c r="AC2" s="3" t="s">
        <v>362</v>
      </c>
      <c r="AD2" s="3" t="s">
        <v>42</v>
      </c>
      <c r="AE2" s="3" t="s">
        <v>358</v>
      </c>
    </row>
    <row r="3" spans="1:32">
      <c r="A3" s="3">
        <v>16</v>
      </c>
      <c r="B3" s="3">
        <v>351</v>
      </c>
      <c r="C3" s="3" t="s">
        <v>221</v>
      </c>
      <c r="D3" s="14" t="s">
        <v>350</v>
      </c>
      <c r="E3" s="7"/>
      <c r="F3" s="3">
        <v>100</v>
      </c>
      <c r="G3" s="5" t="s">
        <v>351</v>
      </c>
      <c r="H3" s="3">
        <v>7658</v>
      </c>
      <c r="I3" s="5" t="s">
        <v>176</v>
      </c>
      <c r="J3" s="5" t="s">
        <v>335</v>
      </c>
      <c r="K3" s="5" t="s">
        <v>36</v>
      </c>
      <c r="O3" s="3" t="s">
        <v>46</v>
      </c>
      <c r="P3" s="3">
        <v>49</v>
      </c>
      <c r="Q3" s="3" t="s">
        <v>45</v>
      </c>
      <c r="R3" s="3">
        <v>19</v>
      </c>
      <c r="S3" s="3" t="s">
        <v>358</v>
      </c>
      <c r="T3" s="3" t="s">
        <v>42</v>
      </c>
      <c r="U3" s="5" t="s">
        <v>39</v>
      </c>
      <c r="V3" s="5" t="s">
        <v>39</v>
      </c>
      <c r="W3" s="5" t="s">
        <v>39</v>
      </c>
      <c r="X3" s="3">
        <v>1888</v>
      </c>
      <c r="Y3" s="3" t="s">
        <v>19</v>
      </c>
    </row>
    <row r="5" spans="1:32">
      <c r="A5" s="3">
        <v>16</v>
      </c>
      <c r="B5" s="3">
        <v>356</v>
      </c>
      <c r="C5" s="3" t="s">
        <v>451</v>
      </c>
      <c r="D5" s="7" t="s">
        <v>452</v>
      </c>
      <c r="F5" s="3">
        <v>8</v>
      </c>
      <c r="G5" s="5" t="s">
        <v>116</v>
      </c>
      <c r="H5" s="3">
        <v>7810</v>
      </c>
      <c r="I5" s="5" t="s">
        <v>176</v>
      </c>
      <c r="J5" s="5" t="s">
        <v>453</v>
      </c>
      <c r="K5" s="5" t="s">
        <v>35</v>
      </c>
      <c r="AA5" s="5" t="s">
        <v>448</v>
      </c>
      <c r="AB5" s="5" t="s">
        <v>454</v>
      </c>
    </row>
    <row r="6" spans="1:32">
      <c r="A6" s="3">
        <v>16</v>
      </c>
      <c r="B6" s="3">
        <v>356</v>
      </c>
      <c r="C6" s="3" t="s">
        <v>451</v>
      </c>
      <c r="D6" s="7" t="s">
        <v>452</v>
      </c>
      <c r="F6" s="3">
        <v>8</v>
      </c>
      <c r="G6" s="5" t="s">
        <v>116</v>
      </c>
      <c r="H6" s="3">
        <v>7810</v>
      </c>
      <c r="I6" s="5" t="s">
        <v>176</v>
      </c>
      <c r="J6" s="5" t="s">
        <v>447</v>
      </c>
      <c r="K6" s="5" t="s">
        <v>36</v>
      </c>
    </row>
    <row r="7" spans="1:32">
      <c r="A7" s="3">
        <v>16</v>
      </c>
      <c r="B7" s="3">
        <v>356</v>
      </c>
      <c r="C7" s="3" t="s">
        <v>451</v>
      </c>
      <c r="D7" s="7" t="s">
        <v>452</v>
      </c>
      <c r="F7" s="3">
        <v>8</v>
      </c>
      <c r="G7" s="5" t="s">
        <v>116</v>
      </c>
      <c r="H7" s="3">
        <v>7810</v>
      </c>
      <c r="I7" s="5" t="s">
        <v>455</v>
      </c>
      <c r="J7" s="5" t="s">
        <v>84</v>
      </c>
      <c r="K7" s="5" t="s">
        <v>456</v>
      </c>
      <c r="AA7" s="5" t="s">
        <v>459</v>
      </c>
      <c r="AB7" s="5" t="s">
        <v>460</v>
      </c>
    </row>
    <row r="8" spans="1:32">
      <c r="A8" s="3">
        <v>16</v>
      </c>
      <c r="B8" s="3">
        <v>356</v>
      </c>
      <c r="C8" s="3" t="s">
        <v>451</v>
      </c>
      <c r="D8" s="7" t="s">
        <v>452</v>
      </c>
      <c r="F8" s="3">
        <v>8</v>
      </c>
      <c r="G8" s="5" t="s">
        <v>116</v>
      </c>
      <c r="H8" s="3">
        <v>7810</v>
      </c>
      <c r="I8" s="5" t="s">
        <v>455</v>
      </c>
      <c r="J8" s="5" t="s">
        <v>457</v>
      </c>
      <c r="K8" s="5" t="s">
        <v>458</v>
      </c>
    </row>
    <row r="10" spans="1:32">
      <c r="A10" s="3">
        <v>16</v>
      </c>
      <c r="B10" s="3">
        <v>355</v>
      </c>
      <c r="C10" s="3" t="s">
        <v>201</v>
      </c>
      <c r="D10" s="7" t="s">
        <v>572</v>
      </c>
      <c r="F10" s="3">
        <v>2</v>
      </c>
      <c r="G10" s="5" t="s">
        <v>268</v>
      </c>
      <c r="H10" s="3">
        <v>7756</v>
      </c>
      <c r="I10" s="5" t="s">
        <v>241</v>
      </c>
      <c r="J10" s="5" t="s">
        <v>84</v>
      </c>
      <c r="K10" s="5" t="s">
        <v>573</v>
      </c>
      <c r="L10" s="3" t="s">
        <v>81</v>
      </c>
      <c r="M10" s="3">
        <v>15000</v>
      </c>
      <c r="N10" s="3" t="s">
        <v>82</v>
      </c>
      <c r="O10" s="3" t="s">
        <v>45</v>
      </c>
      <c r="P10" s="3">
        <v>64</v>
      </c>
      <c r="Q10" s="3" t="s">
        <v>377</v>
      </c>
      <c r="R10" s="3">
        <v>37</v>
      </c>
      <c r="S10" s="3" t="s">
        <v>358</v>
      </c>
      <c r="T10" s="3" t="s">
        <v>42</v>
      </c>
      <c r="U10" s="5" t="s">
        <v>574</v>
      </c>
      <c r="V10" s="5" t="s">
        <v>574</v>
      </c>
      <c r="W10" s="5" t="s">
        <v>574</v>
      </c>
      <c r="X10">
        <v>1892</v>
      </c>
      <c r="Y10" s="5" t="s">
        <v>19</v>
      </c>
      <c r="Z10" s="3" t="s">
        <v>42</v>
      </c>
      <c r="AA10" s="5" t="s">
        <v>287</v>
      </c>
    </row>
    <row r="11" spans="1:32">
      <c r="A11" s="3">
        <v>16</v>
      </c>
      <c r="B11" s="3">
        <v>355</v>
      </c>
      <c r="C11" s="3" t="s">
        <v>201</v>
      </c>
      <c r="D11" s="7" t="s">
        <v>572</v>
      </c>
      <c r="F11" s="3">
        <v>3</v>
      </c>
      <c r="G11" s="5" t="s">
        <v>268</v>
      </c>
      <c r="H11" s="3">
        <v>7756</v>
      </c>
      <c r="I11" s="5" t="s">
        <v>241</v>
      </c>
      <c r="J11" s="5" t="s">
        <v>104</v>
      </c>
      <c r="K11" s="5" t="s">
        <v>458</v>
      </c>
      <c r="O11" s="3" t="s">
        <v>46</v>
      </c>
      <c r="P11" s="3">
        <v>32</v>
      </c>
      <c r="Q11" s="3" t="s">
        <v>56</v>
      </c>
      <c r="S11" s="3" t="s">
        <v>358</v>
      </c>
      <c r="T11" s="3" t="s">
        <v>42</v>
      </c>
      <c r="U11" s="5" t="s">
        <v>57</v>
      </c>
      <c r="V11" s="5" t="s">
        <v>574</v>
      </c>
      <c r="W11" s="5" t="s">
        <v>574</v>
      </c>
      <c r="Z11" s="3" t="s">
        <v>42</v>
      </c>
      <c r="AA11" s="5" t="s">
        <v>287</v>
      </c>
    </row>
    <row r="12" spans="1:32">
      <c r="A12" s="3">
        <v>16</v>
      </c>
      <c r="B12" s="3">
        <v>355</v>
      </c>
      <c r="C12" s="3" t="s">
        <v>201</v>
      </c>
      <c r="D12" s="7" t="s">
        <v>572</v>
      </c>
      <c r="F12" s="3">
        <v>4</v>
      </c>
      <c r="G12" s="5" t="s">
        <v>268</v>
      </c>
      <c r="H12" s="3">
        <v>7756</v>
      </c>
      <c r="I12" s="5" t="s">
        <v>241</v>
      </c>
      <c r="J12" s="5" t="s">
        <v>313</v>
      </c>
      <c r="K12" s="5" t="s">
        <v>480</v>
      </c>
      <c r="O12" s="3" t="s">
        <v>45</v>
      </c>
      <c r="P12" s="3">
        <v>29</v>
      </c>
      <c r="Q12" s="3" t="s">
        <v>56</v>
      </c>
      <c r="S12" s="3" t="s">
        <v>358</v>
      </c>
      <c r="T12" s="3" t="s">
        <v>42</v>
      </c>
      <c r="U12" s="5" t="s">
        <v>57</v>
      </c>
      <c r="V12" s="5" t="s">
        <v>574</v>
      </c>
      <c r="W12" s="5" t="s">
        <v>574</v>
      </c>
      <c r="Z12" s="3" t="s">
        <v>42</v>
      </c>
      <c r="AA12" s="5" t="s">
        <v>575</v>
      </c>
      <c r="AB12" s="5" t="s">
        <v>576</v>
      </c>
      <c r="AC12" s="3" t="s">
        <v>362</v>
      </c>
      <c r="AD12" s="3" t="s">
        <v>42</v>
      </c>
      <c r="AE12" s="3" t="s">
        <v>358</v>
      </c>
    </row>
    <row r="13" spans="1:32">
      <c r="A13" s="3">
        <v>16</v>
      </c>
      <c r="B13" s="3">
        <v>355</v>
      </c>
      <c r="C13" s="3" t="s">
        <v>201</v>
      </c>
      <c r="D13" s="7" t="s">
        <v>572</v>
      </c>
      <c r="F13" s="3">
        <v>5</v>
      </c>
      <c r="G13" s="5" t="s">
        <v>268</v>
      </c>
      <c r="H13" s="3">
        <v>7756</v>
      </c>
      <c r="I13" s="5" t="s">
        <v>241</v>
      </c>
      <c r="J13" s="5" t="s">
        <v>395</v>
      </c>
      <c r="K13" s="5" t="s">
        <v>458</v>
      </c>
      <c r="O13" s="3" t="s">
        <v>46</v>
      </c>
      <c r="P13" s="3">
        <v>19</v>
      </c>
      <c r="Q13" s="3" t="s">
        <v>56</v>
      </c>
      <c r="S13" s="3" t="s">
        <v>358</v>
      </c>
      <c r="T13" s="3" t="s">
        <v>42</v>
      </c>
      <c r="U13" s="5" t="s">
        <v>57</v>
      </c>
      <c r="V13" s="5" t="s">
        <v>574</v>
      </c>
      <c r="W13" s="5" t="s">
        <v>574</v>
      </c>
      <c r="Z13" s="3" t="s">
        <v>42</v>
      </c>
      <c r="AA13" s="5" t="s">
        <v>577</v>
      </c>
      <c r="AB13" s="5" t="s">
        <v>578</v>
      </c>
      <c r="AC13" s="3" t="s">
        <v>362</v>
      </c>
      <c r="AD13" s="3" t="s">
        <v>42</v>
      </c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A25" sqref="A25"/>
    </sheetView>
  </sheetViews>
  <sheetFormatPr defaultRowHeight="15"/>
  <cols>
    <col min="1" max="1" width="5" style="16" bestFit="1" customWidth="1"/>
    <col min="2" max="2" width="5.140625" style="16" bestFit="1" customWidth="1"/>
    <col min="3" max="3" width="4.28515625" style="16" bestFit="1" customWidth="1"/>
    <col min="4" max="4" width="8.85546875" bestFit="1" customWidth="1"/>
    <col min="5" max="5" width="7.42578125" bestFit="1" customWidth="1"/>
    <col min="6" max="6" width="5.28515625" bestFit="1" customWidth="1"/>
    <col min="7" max="7" width="11.42578125" bestFit="1" customWidth="1"/>
    <col min="8" max="8" width="5.28515625" bestFit="1" customWidth="1"/>
    <col min="9" max="9" width="11.42578125" bestFit="1" customWidth="1"/>
    <col min="10" max="10" width="17.85546875" bestFit="1" customWidth="1"/>
  </cols>
  <sheetData>
    <row r="1" spans="1:11">
      <c r="A1" s="15" t="s">
        <v>402</v>
      </c>
      <c r="B1" s="15" t="s">
        <v>403</v>
      </c>
      <c r="C1" s="15" t="s">
        <v>404</v>
      </c>
      <c r="D1" s="2" t="s">
        <v>3</v>
      </c>
      <c r="E1" s="2" t="s">
        <v>4</v>
      </c>
      <c r="F1" s="2" t="s">
        <v>405</v>
      </c>
      <c r="G1" s="2" t="s">
        <v>1</v>
      </c>
      <c r="H1" s="2" t="s">
        <v>546</v>
      </c>
      <c r="I1" s="2" t="s">
        <v>547</v>
      </c>
      <c r="J1" s="2" t="s">
        <v>251</v>
      </c>
    </row>
    <row r="2" spans="1:11">
      <c r="A2" s="16">
        <v>1879</v>
      </c>
      <c r="B2" s="16">
        <v>6</v>
      </c>
      <c r="C2" s="16">
        <v>18</v>
      </c>
      <c r="D2" t="s">
        <v>146</v>
      </c>
      <c r="E2" t="s">
        <v>552</v>
      </c>
      <c r="F2">
        <v>69</v>
      </c>
      <c r="G2" t="s">
        <v>455</v>
      </c>
      <c r="H2">
        <v>74</v>
      </c>
      <c r="I2" t="s">
        <v>455</v>
      </c>
      <c r="K2" s="7" t="s">
        <v>553</v>
      </c>
    </row>
    <row r="3" spans="1:11">
      <c r="A3" s="16">
        <v>1880</v>
      </c>
      <c r="B3" s="16">
        <v>2</v>
      </c>
      <c r="C3" s="16">
        <v>12</v>
      </c>
      <c r="D3" t="s">
        <v>146</v>
      </c>
      <c r="E3" t="s">
        <v>549</v>
      </c>
      <c r="F3">
        <v>64</v>
      </c>
      <c r="G3" t="s">
        <v>455</v>
      </c>
      <c r="H3">
        <v>74</v>
      </c>
      <c r="I3" t="s">
        <v>455</v>
      </c>
      <c r="K3" s="7" t="s">
        <v>548</v>
      </c>
    </row>
    <row r="4" spans="1:11">
      <c r="A4" s="16">
        <v>1881</v>
      </c>
      <c r="B4" s="16">
        <v>11</v>
      </c>
      <c r="C4" s="16">
        <v>9</v>
      </c>
      <c r="D4" t="s">
        <v>146</v>
      </c>
      <c r="E4" t="s">
        <v>559</v>
      </c>
      <c r="F4">
        <v>61</v>
      </c>
      <c r="G4" t="s">
        <v>455</v>
      </c>
      <c r="H4">
        <v>372</v>
      </c>
      <c r="I4" t="s">
        <v>551</v>
      </c>
      <c r="K4" s="7" t="s">
        <v>560</v>
      </c>
    </row>
    <row r="5" spans="1:11">
      <c r="A5" s="16">
        <v>1883</v>
      </c>
      <c r="B5" s="16">
        <v>4</v>
      </c>
      <c r="C5" s="16">
        <v>18</v>
      </c>
      <c r="D5" t="s">
        <v>146</v>
      </c>
      <c r="E5" t="s">
        <v>561</v>
      </c>
      <c r="F5">
        <v>61</v>
      </c>
      <c r="G5" t="s">
        <v>455</v>
      </c>
      <c r="H5">
        <v>372</v>
      </c>
      <c r="I5" t="s">
        <v>551</v>
      </c>
      <c r="K5" s="7" t="s">
        <v>562</v>
      </c>
    </row>
    <row r="6" spans="1:11">
      <c r="A6" s="16">
        <v>1884</v>
      </c>
      <c r="B6" s="16">
        <v>6</v>
      </c>
      <c r="C6" s="16">
        <v>10</v>
      </c>
      <c r="D6" t="s">
        <v>146</v>
      </c>
      <c r="E6" t="s">
        <v>96</v>
      </c>
      <c r="F6">
        <v>65</v>
      </c>
      <c r="G6" t="s">
        <v>455</v>
      </c>
      <c r="H6">
        <v>372</v>
      </c>
      <c r="I6" t="s">
        <v>551</v>
      </c>
      <c r="K6" s="7" t="s">
        <v>550</v>
      </c>
    </row>
    <row r="7" spans="1:11">
      <c r="A7" s="16">
        <v>1885</v>
      </c>
      <c r="B7" s="16">
        <v>10</v>
      </c>
      <c r="C7" s="16">
        <v>3</v>
      </c>
      <c r="D7" t="s">
        <v>146</v>
      </c>
      <c r="E7" t="s">
        <v>564</v>
      </c>
      <c r="F7">
        <v>59</v>
      </c>
      <c r="G7" t="s">
        <v>455</v>
      </c>
      <c r="H7" s="1">
        <v>396</v>
      </c>
      <c r="I7" s="1" t="s">
        <v>551</v>
      </c>
      <c r="J7" s="1" t="s">
        <v>554</v>
      </c>
      <c r="K7" s="7" t="s">
        <v>563</v>
      </c>
    </row>
    <row r="8" spans="1:11">
      <c r="A8" s="16">
        <v>1887</v>
      </c>
      <c r="B8" s="16">
        <v>12</v>
      </c>
      <c r="C8" s="16">
        <v>12</v>
      </c>
      <c r="D8" t="s">
        <v>146</v>
      </c>
      <c r="E8" t="s">
        <v>253</v>
      </c>
      <c r="F8">
        <v>909</v>
      </c>
      <c r="G8" t="s">
        <v>555</v>
      </c>
      <c r="H8" s="1">
        <v>645</v>
      </c>
      <c r="I8" s="1" t="s">
        <v>551</v>
      </c>
      <c r="J8" s="1" t="s">
        <v>554</v>
      </c>
      <c r="K8" s="7" t="s">
        <v>556</v>
      </c>
    </row>
    <row r="9" spans="1:11">
      <c r="A9" s="16">
        <v>1890</v>
      </c>
      <c r="B9" s="16">
        <v>5</v>
      </c>
      <c r="C9" s="16">
        <v>9</v>
      </c>
      <c r="D9" t="s">
        <v>146</v>
      </c>
      <c r="E9" t="s">
        <v>74</v>
      </c>
      <c r="F9">
        <v>1001</v>
      </c>
      <c r="G9" t="s">
        <v>558</v>
      </c>
      <c r="H9" s="1">
        <v>645</v>
      </c>
      <c r="I9" s="1" t="s">
        <v>551</v>
      </c>
      <c r="J9" s="1" t="s">
        <v>554</v>
      </c>
      <c r="K9" s="7" t="s">
        <v>557</v>
      </c>
    </row>
    <row r="18" spans="1:1">
      <c r="A18" s="7" t="s">
        <v>580</v>
      </c>
    </row>
    <row r="19" spans="1:1">
      <c r="A19" s="16" t="s">
        <v>581</v>
      </c>
    </row>
    <row r="21" spans="1:1">
      <c r="A21" s="7" t="s">
        <v>582</v>
      </c>
    </row>
    <row r="22" spans="1:1">
      <c r="A22" s="16" t="s">
        <v>583</v>
      </c>
    </row>
    <row r="24" spans="1:1">
      <c r="A24" s="7" t="s">
        <v>584</v>
      </c>
    </row>
    <row r="25" spans="1:1">
      <c r="A25" s="27" t="s">
        <v>585</v>
      </c>
    </row>
  </sheetData>
  <sortState ref="A2:K9">
    <sortCondition ref="A2:A9"/>
    <sortCondition ref="B2:B9"/>
    <sortCondition ref="C2:C9"/>
  </sortState>
  <hyperlinks>
    <hyperlink ref="K3" r:id="rId1"/>
    <hyperlink ref="K6" r:id="rId2"/>
    <hyperlink ref="K2" r:id="rId3"/>
    <hyperlink ref="K8" r:id="rId4"/>
    <hyperlink ref="K9" r:id="rId5"/>
    <hyperlink ref="K4" r:id="rId6"/>
    <hyperlink ref="K5" r:id="rId7"/>
    <hyperlink ref="K7" r:id="rId8"/>
    <hyperlink ref="A18" r:id="rId9"/>
    <hyperlink ref="A21" r:id="rId10"/>
    <hyperlink ref="A24" r:id="rId11"/>
  </hyperlinks>
  <pageMargins left="0.7" right="0.7" top="0.75" bottom="0.75" header="0.3" footer="0.3"/>
  <pageSetup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Months</vt:lpstr>
      <vt:lpstr>1900 Surname Counts</vt:lpstr>
      <vt:lpstr>1900</vt:lpstr>
      <vt:lpstr>1900North</vt:lpstr>
      <vt:lpstr>1900notGC</vt:lpstr>
      <vt:lpstr>1910</vt:lpstr>
      <vt:lpstr>1920</vt:lpstr>
      <vt:lpstr>1930</vt:lpstr>
      <vt:lpstr>Ana Hana Births</vt:lpstr>
      <vt:lpstr>Barbara Sedlacek Births</vt:lpstr>
      <vt:lpstr>Sedlacek 1880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Wesley</cp:lastModifiedBy>
  <dcterms:created xsi:type="dcterms:W3CDTF">2011-10-30T18:18:30Z</dcterms:created>
  <dcterms:modified xsi:type="dcterms:W3CDTF">2012-02-18T22:36:23Z</dcterms:modified>
</cp:coreProperties>
</file>